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fileSharing readOnlyRecommended="1" userName="Rachelle Han (MSC (Malaysia) Sdn. Bhd.)" algorithmName="SHA-512" hashValue="o/Y/MMyK6rnIpIjASUhGLSJlxzf/V1Dk3FqGAVKpvmzhqwgY/RrzyhqoSH5Qwi5iVmnf8b3aNaG1ua0NmC4s5Q==" saltValue="M8H8qGMnl4mDTjCql6DrQw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le.han.IDENTITY\OneDrive - MSC\Schedule\"/>
    </mc:Choice>
  </mc:AlternateContent>
  <xr:revisionPtr revIDLastSave="0" documentId="8_{70FD39E4-AB25-4CDB-8170-512A48350354}" xr6:coauthVersionLast="47" xr6:coauthVersionMax="47" xr10:uidLastSave="{00000000-0000-0000-0000-000000000000}"/>
  <bookViews>
    <workbookView xWindow="-108" yWindow="-108" windowWidth="23256" windowHeight="12576" tabRatio="857" firstSheet="6" activeTab="12" xr2:uid="{D2273B62-51D3-4AD8-9E53-306A011CB2B2}"/>
  </bookViews>
  <sheets>
    <sheet name="HOME" sheetId="4" r:id="rId1"/>
    <sheet name="ALBATROS (TPP)" sheetId="2" r:id="rId2"/>
    <sheet name="ALBATROS (PEN &amp; PKG)" sheetId="31" r:id="rId3"/>
    <sheet name="SILK (TPP)" sheetId="25" r:id="rId4"/>
    <sheet name="SILK (PEN &amp; PKG)" sheetId="32" r:id="rId5"/>
    <sheet name="LION (TPP)" sheetId="27" r:id="rId6"/>
    <sheet name="LION (PEN &amp; PKG) " sheetId="33" r:id="rId7"/>
    <sheet name="CONDOR (TPP)" sheetId="29" r:id="rId8"/>
    <sheet name="CONDOR (PEN &amp; PKG)" sheetId="35" r:id="rId9"/>
    <sheet name="GRIFFIN (TPP)" sheetId="30" r:id="rId10"/>
    <sheet name="GRIFFIN (PEN &amp; PKG)" sheetId="36" r:id="rId11"/>
    <sheet name="SWAN (TPP)" sheetId="37" r:id="rId12"/>
    <sheet name="SWAN (PEN &amp; PKG)" sheetId="38" r:id="rId13"/>
    <sheet name="SHOGUN (TPP)" sheetId="28" r:id="rId14"/>
    <sheet name="SHOGUN (PEN &amp; PKG)" sheetId="34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38" l="1"/>
  <c r="G41" i="38"/>
  <c r="G40" i="38"/>
  <c r="H40" i="38" s="1"/>
  <c r="G39" i="38"/>
  <c r="H38" i="38"/>
  <c r="G38" i="38"/>
  <c r="H36" i="38"/>
  <c r="G36" i="38"/>
  <c r="G35" i="38"/>
  <c r="H35" i="38" s="1"/>
  <c r="G34" i="38"/>
  <c r="H33" i="38"/>
  <c r="G33" i="38"/>
  <c r="H31" i="38"/>
  <c r="G31" i="38"/>
  <c r="G30" i="38"/>
  <c r="H30" i="38" s="1"/>
  <c r="G29" i="38"/>
  <c r="H28" i="38"/>
  <c r="G28" i="38"/>
  <c r="H26" i="38"/>
  <c r="G26" i="38"/>
  <c r="G25" i="38"/>
  <c r="H25" i="38" s="1"/>
  <c r="G24" i="38"/>
  <c r="H23" i="38"/>
  <c r="G23" i="38"/>
  <c r="H21" i="38"/>
  <c r="G21" i="38"/>
  <c r="G20" i="38"/>
  <c r="H20" i="38" s="1"/>
  <c r="G19" i="38"/>
  <c r="H18" i="38"/>
  <c r="G18" i="38"/>
  <c r="H16" i="38"/>
  <c r="G16" i="38"/>
  <c r="G15" i="38"/>
  <c r="H15" i="38" s="1"/>
  <c r="G14" i="38"/>
  <c r="H13" i="38"/>
  <c r="G13" i="38"/>
  <c r="H11" i="38"/>
  <c r="G11" i="38"/>
  <c r="G10" i="38"/>
  <c r="H10" i="38" s="1"/>
  <c r="G9" i="38"/>
  <c r="H8" i="38"/>
  <c r="G8" i="38"/>
  <c r="N23" i="38"/>
  <c r="O23" i="38"/>
  <c r="P23" i="38"/>
  <c r="Q23" i="38"/>
  <c r="R23" i="38"/>
  <c r="N28" i="38"/>
  <c r="O28" i="38"/>
  <c r="P28" i="38"/>
  <c r="Q28" i="38"/>
  <c r="R28" i="38"/>
  <c r="N33" i="38"/>
  <c r="O33" i="38"/>
  <c r="P33" i="38"/>
  <c r="Q33" i="38"/>
  <c r="R33" i="38"/>
  <c r="N38" i="38"/>
  <c r="O38" i="38"/>
  <c r="P38" i="38"/>
  <c r="Q38" i="38"/>
  <c r="R38" i="38"/>
  <c r="H41" i="36"/>
  <c r="G41" i="36"/>
  <c r="G40" i="36"/>
  <c r="H40" i="36" s="1"/>
  <c r="G39" i="36"/>
  <c r="H38" i="36"/>
  <c r="G38" i="36"/>
  <c r="H36" i="36"/>
  <c r="G36" i="36"/>
  <c r="G35" i="36"/>
  <c r="H35" i="36" s="1"/>
  <c r="G34" i="36"/>
  <c r="H33" i="36"/>
  <c r="G33" i="36"/>
  <c r="H31" i="36"/>
  <c r="G31" i="36"/>
  <c r="G30" i="36"/>
  <c r="H30" i="36" s="1"/>
  <c r="G29" i="36"/>
  <c r="H28" i="36"/>
  <c r="G28" i="36"/>
  <c r="H26" i="36"/>
  <c r="G26" i="36"/>
  <c r="G25" i="36"/>
  <c r="H25" i="36" s="1"/>
  <c r="G24" i="36"/>
  <c r="H23" i="36"/>
  <c r="G23" i="36"/>
  <c r="H21" i="36"/>
  <c r="G21" i="36"/>
  <c r="G20" i="36"/>
  <c r="H20" i="36" s="1"/>
  <c r="G19" i="36"/>
  <c r="H18" i="36"/>
  <c r="G18" i="36"/>
  <c r="H16" i="36"/>
  <c r="G16" i="36"/>
  <c r="G15" i="36"/>
  <c r="H15" i="36" s="1"/>
  <c r="G14" i="36"/>
  <c r="H13" i="36"/>
  <c r="G13" i="36"/>
  <c r="H11" i="36"/>
  <c r="G11" i="36"/>
  <c r="G10" i="36"/>
  <c r="H10" i="36" s="1"/>
  <c r="G9" i="36"/>
  <c r="H8" i="36"/>
  <c r="G8" i="36"/>
  <c r="N38" i="36"/>
  <c r="O38" i="36"/>
  <c r="P38" i="36"/>
  <c r="Q38" i="36"/>
  <c r="R38" i="36"/>
  <c r="N23" i="36"/>
  <c r="O23" i="36"/>
  <c r="P23" i="36"/>
  <c r="Q23" i="36"/>
  <c r="R23" i="36"/>
  <c r="N28" i="36"/>
  <c r="O28" i="36"/>
  <c r="P28" i="36"/>
  <c r="Q28" i="36"/>
  <c r="R28" i="36"/>
  <c r="N33" i="36"/>
  <c r="O33" i="36"/>
  <c r="P33" i="36"/>
  <c r="Q33" i="36"/>
  <c r="R33" i="36"/>
  <c r="H41" i="35"/>
  <c r="G41" i="35"/>
  <c r="G40" i="35"/>
  <c r="H40" i="35" s="1"/>
  <c r="G39" i="35"/>
  <c r="H38" i="35"/>
  <c r="G38" i="35"/>
  <c r="H36" i="35"/>
  <c r="G36" i="35"/>
  <c r="G35" i="35"/>
  <c r="H35" i="35" s="1"/>
  <c r="G34" i="35"/>
  <c r="H33" i="35"/>
  <c r="G33" i="35"/>
  <c r="H31" i="35"/>
  <c r="G31" i="35"/>
  <c r="G30" i="35"/>
  <c r="H30" i="35" s="1"/>
  <c r="G29" i="35"/>
  <c r="H28" i="35"/>
  <c r="G28" i="35"/>
  <c r="H26" i="35"/>
  <c r="G26" i="35"/>
  <c r="G25" i="35"/>
  <c r="H25" i="35" s="1"/>
  <c r="G24" i="35"/>
  <c r="H23" i="35"/>
  <c r="G23" i="35"/>
  <c r="H21" i="35"/>
  <c r="G21" i="35"/>
  <c r="G20" i="35"/>
  <c r="H20" i="35" s="1"/>
  <c r="G19" i="35"/>
  <c r="H18" i="35"/>
  <c r="G18" i="35"/>
  <c r="H16" i="35"/>
  <c r="G16" i="35"/>
  <c r="G15" i="35"/>
  <c r="H15" i="35" s="1"/>
  <c r="G14" i="35"/>
  <c r="H13" i="35"/>
  <c r="G13" i="35"/>
  <c r="H11" i="35"/>
  <c r="G11" i="35"/>
  <c r="G10" i="35"/>
  <c r="H10" i="35" s="1"/>
  <c r="G9" i="35"/>
  <c r="H8" i="35"/>
  <c r="G8" i="35"/>
  <c r="N38" i="35"/>
  <c r="O38" i="35"/>
  <c r="P38" i="35"/>
  <c r="Q38" i="35"/>
  <c r="N23" i="35"/>
  <c r="O23" i="35"/>
  <c r="P23" i="35"/>
  <c r="Q23" i="35"/>
  <c r="N28" i="35"/>
  <c r="O28" i="35"/>
  <c r="P28" i="35"/>
  <c r="Q28" i="35"/>
  <c r="N33" i="35"/>
  <c r="O33" i="35"/>
  <c r="P33" i="35"/>
  <c r="Q33" i="35"/>
  <c r="H41" i="33"/>
  <c r="G41" i="33"/>
  <c r="G40" i="33"/>
  <c r="H40" i="33" s="1"/>
  <c r="G39" i="33"/>
  <c r="H38" i="33"/>
  <c r="G38" i="33"/>
  <c r="H36" i="33"/>
  <c r="G36" i="33"/>
  <c r="G35" i="33"/>
  <c r="H35" i="33" s="1"/>
  <c r="G34" i="33"/>
  <c r="H33" i="33"/>
  <c r="G33" i="33"/>
  <c r="H31" i="33"/>
  <c r="G31" i="33"/>
  <c r="G30" i="33"/>
  <c r="H30" i="33" s="1"/>
  <c r="G29" i="33"/>
  <c r="H28" i="33"/>
  <c r="G28" i="33"/>
  <c r="H26" i="33"/>
  <c r="G26" i="33"/>
  <c r="G25" i="33"/>
  <c r="H25" i="33" s="1"/>
  <c r="G24" i="33"/>
  <c r="H23" i="33"/>
  <c r="G23" i="33"/>
  <c r="H21" i="33"/>
  <c r="G21" i="33"/>
  <c r="G20" i="33"/>
  <c r="H20" i="33" s="1"/>
  <c r="G19" i="33"/>
  <c r="H18" i="33"/>
  <c r="G18" i="33"/>
  <c r="H16" i="33"/>
  <c r="G16" i="33"/>
  <c r="G15" i="33"/>
  <c r="H15" i="33" s="1"/>
  <c r="G14" i="33"/>
  <c r="H13" i="33"/>
  <c r="G13" i="33"/>
  <c r="H11" i="33"/>
  <c r="G11" i="33"/>
  <c r="G10" i="33"/>
  <c r="H10" i="33" s="1"/>
  <c r="G9" i="33"/>
  <c r="H8" i="33"/>
  <c r="G8" i="33"/>
  <c r="R38" i="33"/>
  <c r="O38" i="33"/>
  <c r="P38" i="33" s="1"/>
  <c r="Q38" i="33" s="1"/>
  <c r="N38" i="33"/>
  <c r="R33" i="33"/>
  <c r="O33" i="33"/>
  <c r="P33" i="33" s="1"/>
  <c r="Q33" i="33" s="1"/>
  <c r="N33" i="33"/>
  <c r="N23" i="33"/>
  <c r="O23" i="33"/>
  <c r="P23" i="33"/>
  <c r="Q23" i="33"/>
  <c r="R23" i="33"/>
  <c r="N28" i="33"/>
  <c r="O28" i="33"/>
  <c r="P28" i="33"/>
  <c r="Q28" i="33"/>
  <c r="R28" i="33"/>
  <c r="H41" i="32"/>
  <c r="G41" i="32"/>
  <c r="G40" i="32"/>
  <c r="H40" i="32" s="1"/>
  <c r="G39" i="32"/>
  <c r="H38" i="32"/>
  <c r="G38" i="32"/>
  <c r="H36" i="32"/>
  <c r="G36" i="32"/>
  <c r="G35" i="32"/>
  <c r="H35" i="32" s="1"/>
  <c r="G34" i="32"/>
  <c r="H33" i="32"/>
  <c r="G33" i="32"/>
  <c r="H31" i="32"/>
  <c r="G31" i="32"/>
  <c r="G30" i="32"/>
  <c r="H30" i="32" s="1"/>
  <c r="G29" i="32"/>
  <c r="H28" i="32"/>
  <c r="G28" i="32"/>
  <c r="H26" i="32"/>
  <c r="G26" i="32"/>
  <c r="G25" i="32"/>
  <c r="H25" i="32" s="1"/>
  <c r="G24" i="32"/>
  <c r="H23" i="32"/>
  <c r="G23" i="32"/>
  <c r="H21" i="32"/>
  <c r="G21" i="32"/>
  <c r="G20" i="32"/>
  <c r="H20" i="32" s="1"/>
  <c r="G19" i="32"/>
  <c r="H18" i="32"/>
  <c r="G18" i="32"/>
  <c r="H16" i="32"/>
  <c r="G16" i="32"/>
  <c r="G15" i="32"/>
  <c r="H15" i="32" s="1"/>
  <c r="G14" i="32"/>
  <c r="H13" i="32"/>
  <c r="G13" i="32"/>
  <c r="H11" i="32"/>
  <c r="G11" i="32"/>
  <c r="G10" i="32"/>
  <c r="H10" i="32" s="1"/>
  <c r="G9" i="32"/>
  <c r="H8" i="32"/>
  <c r="G8" i="32"/>
  <c r="Q38" i="32"/>
  <c r="N38" i="32"/>
  <c r="O38" i="32" s="1"/>
  <c r="P38" i="32" s="1"/>
  <c r="N23" i="32"/>
  <c r="O23" i="32"/>
  <c r="P23" i="32"/>
  <c r="Q23" i="32"/>
  <c r="N28" i="32"/>
  <c r="O28" i="32"/>
  <c r="P28" i="32"/>
  <c r="Q28" i="32"/>
  <c r="N33" i="32"/>
  <c r="O33" i="32"/>
  <c r="P33" i="32"/>
  <c r="Q33" i="32"/>
  <c r="H41" i="31"/>
  <c r="G41" i="31"/>
  <c r="G40" i="31"/>
  <c r="H40" i="31" s="1"/>
  <c r="G39" i="31"/>
  <c r="N38" i="31"/>
  <c r="O38" i="31" s="1"/>
  <c r="P38" i="31" s="1"/>
  <c r="Q38" i="31" s="1"/>
  <c r="H38" i="31"/>
  <c r="G38" i="31"/>
  <c r="H36" i="31"/>
  <c r="G36" i="31"/>
  <c r="G35" i="31"/>
  <c r="H35" i="31" s="1"/>
  <c r="G34" i="31"/>
  <c r="N33" i="31"/>
  <c r="O33" i="31" s="1"/>
  <c r="P33" i="31" s="1"/>
  <c r="Q33" i="31" s="1"/>
  <c r="H33" i="31"/>
  <c r="G33" i="31"/>
  <c r="G23" i="31"/>
  <c r="H23" i="31"/>
  <c r="N23" i="31"/>
  <c r="O23" i="31"/>
  <c r="P23" i="31"/>
  <c r="Q23" i="31"/>
  <c r="G24" i="31"/>
  <c r="G25" i="31"/>
  <c r="H25" i="31"/>
  <c r="G26" i="31"/>
  <c r="H26" i="31"/>
  <c r="G28" i="31"/>
  <c r="H28" i="31"/>
  <c r="N28" i="31"/>
  <c r="O28" i="31"/>
  <c r="P28" i="31"/>
  <c r="Q28" i="31"/>
  <c r="G29" i="31"/>
  <c r="G30" i="31"/>
  <c r="H30" i="31"/>
  <c r="G31" i="31"/>
  <c r="H31" i="31"/>
  <c r="G50" i="30"/>
  <c r="H50" i="30"/>
  <c r="I50" i="30"/>
  <c r="J50" i="30"/>
  <c r="K50" i="30"/>
  <c r="G53" i="29"/>
  <c r="H53" i="29"/>
  <c r="I53" i="29"/>
  <c r="J53" i="29"/>
  <c r="G56" i="29"/>
  <c r="H56" i="29"/>
  <c r="I56" i="29"/>
  <c r="J56" i="29"/>
  <c r="G59" i="27"/>
  <c r="H59" i="27"/>
  <c r="I59" i="27"/>
  <c r="J59" i="27"/>
  <c r="K59" i="27"/>
  <c r="G62" i="27"/>
  <c r="H62" i="27"/>
  <c r="I62" i="27"/>
  <c r="J62" i="27"/>
  <c r="K62" i="27"/>
  <c r="G54" i="25"/>
  <c r="H54" i="25"/>
  <c r="I54" i="25"/>
  <c r="J54" i="25"/>
  <c r="G56" i="2"/>
  <c r="H56" i="2" s="1"/>
  <c r="I56" i="2" s="1"/>
  <c r="J56" i="2" s="1"/>
  <c r="G53" i="2"/>
  <c r="H53" i="2" s="1"/>
  <c r="I53" i="2" s="1"/>
  <c r="J53" i="2" s="1"/>
  <c r="G50" i="2"/>
  <c r="H50" i="2" s="1"/>
  <c r="I50" i="2" s="1"/>
  <c r="J50" i="2" s="1"/>
  <c r="G47" i="2"/>
  <c r="H47" i="2" s="1"/>
  <c r="I47" i="2" s="1"/>
  <c r="J47" i="2" s="1"/>
  <c r="G44" i="2"/>
  <c r="H44" i="2" s="1"/>
  <c r="I44" i="2" s="1"/>
  <c r="J44" i="2" s="1"/>
  <c r="G41" i="2"/>
  <c r="H41" i="2" s="1"/>
  <c r="I41" i="2" s="1"/>
  <c r="J41" i="2" s="1"/>
  <c r="G44" i="30"/>
  <c r="H44" i="30"/>
  <c r="I44" i="30"/>
  <c r="J44" i="30"/>
  <c r="K44" i="30"/>
  <c r="G47" i="30"/>
  <c r="H47" i="30"/>
  <c r="I47" i="30"/>
  <c r="J47" i="30"/>
  <c r="K47" i="30"/>
  <c r="G50" i="29"/>
  <c r="H50" i="29"/>
  <c r="I50" i="29"/>
  <c r="J50" i="29"/>
  <c r="G53" i="27"/>
  <c r="H53" i="27"/>
  <c r="I53" i="27"/>
  <c r="J53" i="27"/>
  <c r="K53" i="27"/>
  <c r="G56" i="27"/>
  <c r="H56" i="27"/>
  <c r="I56" i="27"/>
  <c r="J56" i="27"/>
  <c r="K56" i="27"/>
  <c r="N18" i="38"/>
  <c r="O18" i="38" s="1"/>
  <c r="P18" i="38" s="1"/>
  <c r="Q18" i="38" s="1"/>
  <c r="R18" i="38" s="1"/>
  <c r="N13" i="38"/>
  <c r="O13" i="38" s="1"/>
  <c r="P13" i="38" s="1"/>
  <c r="Q13" i="38" s="1"/>
  <c r="R13" i="38" s="1"/>
  <c r="N8" i="38"/>
  <c r="O8" i="38"/>
  <c r="P8" i="38"/>
  <c r="Q8" i="38"/>
  <c r="R8" i="38"/>
  <c r="R18" i="36"/>
  <c r="P18" i="36"/>
  <c r="O18" i="36"/>
  <c r="Q18" i="36" s="1"/>
  <c r="N18" i="36"/>
  <c r="R13" i="36"/>
  <c r="P13" i="36"/>
  <c r="O13" i="36"/>
  <c r="Q13" i="36" s="1"/>
  <c r="N13" i="36"/>
  <c r="N8" i="36"/>
  <c r="O8" i="36"/>
  <c r="P8" i="36"/>
  <c r="Q8" i="36"/>
  <c r="R8" i="36"/>
  <c r="P18" i="35"/>
  <c r="O18" i="35"/>
  <c r="Q18" i="35" s="1"/>
  <c r="N18" i="35"/>
  <c r="P13" i="35"/>
  <c r="O13" i="35"/>
  <c r="Q13" i="35" s="1"/>
  <c r="N13" i="35"/>
  <c r="N8" i="35"/>
  <c r="O8" i="35"/>
  <c r="P8" i="35"/>
  <c r="Q8" i="35"/>
  <c r="R18" i="33"/>
  <c r="O18" i="33"/>
  <c r="P18" i="33" s="1"/>
  <c r="Q18" i="33" s="1"/>
  <c r="N18" i="33"/>
  <c r="R13" i="33"/>
  <c r="O13" i="33"/>
  <c r="P13" i="33" s="1"/>
  <c r="Q13" i="33" s="1"/>
  <c r="N13" i="33"/>
  <c r="N8" i="33"/>
  <c r="O8" i="33"/>
  <c r="P8" i="33"/>
  <c r="Q8" i="33"/>
  <c r="R8" i="33"/>
  <c r="Q18" i="32"/>
  <c r="N18" i="32"/>
  <c r="O18" i="32" s="1"/>
  <c r="P18" i="32" s="1"/>
  <c r="Q13" i="32"/>
  <c r="N13" i="32"/>
  <c r="O13" i="32" s="1"/>
  <c r="P13" i="32" s="1"/>
  <c r="N8" i="32"/>
  <c r="O8" i="32"/>
  <c r="P8" i="32"/>
  <c r="Q8" i="32"/>
  <c r="H21" i="31"/>
  <c r="G21" i="31"/>
  <c r="G20" i="31"/>
  <c r="H20" i="31" s="1"/>
  <c r="G19" i="31"/>
  <c r="N18" i="31"/>
  <c r="O18" i="31" s="1"/>
  <c r="P18" i="31" s="1"/>
  <c r="Q18" i="31" s="1"/>
  <c r="H18" i="31"/>
  <c r="G18" i="31"/>
  <c r="H16" i="31"/>
  <c r="G16" i="31"/>
  <c r="G15" i="31"/>
  <c r="H15" i="31" s="1"/>
  <c r="G14" i="31"/>
  <c r="N13" i="31"/>
  <c r="O13" i="31" s="1"/>
  <c r="P13" i="31" s="1"/>
  <c r="Q13" i="31" s="1"/>
  <c r="H13" i="31"/>
  <c r="G13" i="31"/>
  <c r="G8" i="31"/>
  <c r="H8" i="31"/>
  <c r="N8" i="31"/>
  <c r="O8" i="31"/>
  <c r="P8" i="31"/>
  <c r="Q8" i="31"/>
  <c r="G9" i="31"/>
  <c r="G10" i="31"/>
  <c r="H10" i="31"/>
  <c r="G11" i="31"/>
  <c r="H11" i="31"/>
  <c r="G50" i="37"/>
  <c r="H50" i="37" s="1"/>
  <c r="I50" i="37" s="1"/>
  <c r="J50" i="37" s="1"/>
  <c r="K50" i="37" s="1"/>
  <c r="G47" i="37"/>
  <c r="H47" i="37" s="1"/>
  <c r="I47" i="37" s="1"/>
  <c r="J47" i="37" s="1"/>
  <c r="K47" i="37" s="1"/>
  <c r="G44" i="37"/>
  <c r="H44" i="37" s="1"/>
  <c r="I44" i="37" s="1"/>
  <c r="J44" i="37" s="1"/>
  <c r="K44" i="37" s="1"/>
  <c r="G41" i="37"/>
  <c r="H41" i="37" s="1"/>
  <c r="I41" i="37" s="1"/>
  <c r="J41" i="37" s="1"/>
  <c r="K41" i="37" s="1"/>
  <c r="G38" i="37"/>
  <c r="H38" i="37" s="1"/>
  <c r="I38" i="37" s="1"/>
  <c r="J38" i="37" s="1"/>
  <c r="K38" i="37" s="1"/>
  <c r="G17" i="37"/>
  <c r="H17" i="37"/>
  <c r="I17" i="37"/>
  <c r="J17" i="37"/>
  <c r="K17" i="37"/>
  <c r="G20" i="37"/>
  <c r="H20" i="37"/>
  <c r="I20" i="37"/>
  <c r="J20" i="37"/>
  <c r="K20" i="37"/>
  <c r="G23" i="37"/>
  <c r="H23" i="37"/>
  <c r="I23" i="37"/>
  <c r="J23" i="37"/>
  <c r="K23" i="37"/>
  <c r="G26" i="37"/>
  <c r="H26" i="37"/>
  <c r="I26" i="37"/>
  <c r="J26" i="37"/>
  <c r="K26" i="37"/>
  <c r="G29" i="37"/>
  <c r="H29" i="37"/>
  <c r="I29" i="37"/>
  <c r="J29" i="37"/>
  <c r="K29" i="37"/>
  <c r="G32" i="37"/>
  <c r="H32" i="37"/>
  <c r="I32" i="37"/>
  <c r="J32" i="37"/>
  <c r="K32" i="37"/>
  <c r="G35" i="37"/>
  <c r="H35" i="37"/>
  <c r="I35" i="37"/>
  <c r="J35" i="37"/>
  <c r="K35" i="37"/>
  <c r="K41" i="30"/>
  <c r="I41" i="30"/>
  <c r="H41" i="30"/>
  <c r="J41" i="30" s="1"/>
  <c r="G41" i="30"/>
  <c r="K38" i="30"/>
  <c r="I38" i="30"/>
  <c r="H38" i="30"/>
  <c r="J38" i="30" s="1"/>
  <c r="G38" i="30"/>
  <c r="K35" i="30"/>
  <c r="I35" i="30"/>
  <c r="H35" i="30"/>
  <c r="J35" i="30" s="1"/>
  <c r="G35" i="30"/>
  <c r="G23" i="30"/>
  <c r="H23" i="30"/>
  <c r="I23" i="30"/>
  <c r="J23" i="30"/>
  <c r="K23" i="30"/>
  <c r="G26" i="30"/>
  <c r="H26" i="30"/>
  <c r="I26" i="30"/>
  <c r="J26" i="30"/>
  <c r="K26" i="30"/>
  <c r="G29" i="30"/>
  <c r="H29" i="30"/>
  <c r="I29" i="30"/>
  <c r="J29" i="30"/>
  <c r="K29" i="30"/>
  <c r="G32" i="30"/>
  <c r="H32" i="30"/>
  <c r="I32" i="30"/>
  <c r="J32" i="30"/>
  <c r="K32" i="30"/>
  <c r="G32" i="29"/>
  <c r="H32" i="29"/>
  <c r="I32" i="29"/>
  <c r="J32" i="29"/>
  <c r="G35" i="29"/>
  <c r="H35" i="29"/>
  <c r="I35" i="29"/>
  <c r="J35" i="29"/>
  <c r="G38" i="29"/>
  <c r="H38" i="29"/>
  <c r="I38" i="29"/>
  <c r="J38" i="29"/>
  <c r="G41" i="29"/>
  <c r="H41" i="29"/>
  <c r="I41" i="29"/>
  <c r="J41" i="29"/>
  <c r="G44" i="29"/>
  <c r="H44" i="29"/>
  <c r="I44" i="29"/>
  <c r="J44" i="29"/>
  <c r="G47" i="29"/>
  <c r="H47" i="29"/>
  <c r="I47" i="29"/>
  <c r="J47" i="29"/>
  <c r="G35" i="27"/>
  <c r="H35" i="27"/>
  <c r="I35" i="27"/>
  <c r="J35" i="27"/>
  <c r="K35" i="27"/>
  <c r="G38" i="27"/>
  <c r="H38" i="27"/>
  <c r="I38" i="27"/>
  <c r="J38" i="27"/>
  <c r="K38" i="27"/>
  <c r="G41" i="27"/>
  <c r="H41" i="27"/>
  <c r="I41" i="27"/>
  <c r="J41" i="27"/>
  <c r="K41" i="27"/>
  <c r="G44" i="27"/>
  <c r="H44" i="27"/>
  <c r="I44" i="27"/>
  <c r="J44" i="27"/>
  <c r="K44" i="27"/>
  <c r="G47" i="27"/>
  <c r="H47" i="27"/>
  <c r="I47" i="27"/>
  <c r="J47" i="27"/>
  <c r="K47" i="27"/>
  <c r="G50" i="27"/>
  <c r="H50" i="27"/>
  <c r="I50" i="27"/>
  <c r="J50" i="27"/>
  <c r="K50" i="27"/>
  <c r="G36" i="25"/>
  <c r="H36" i="25"/>
  <c r="I36" i="25"/>
  <c r="J36" i="25"/>
  <c r="G39" i="25"/>
  <c r="H39" i="25"/>
  <c r="I39" i="25"/>
  <c r="J39" i="25"/>
  <c r="G42" i="25"/>
  <c r="H42" i="25"/>
  <c r="I42" i="25"/>
  <c r="J42" i="25"/>
  <c r="G45" i="25"/>
  <c r="H45" i="25"/>
  <c r="I45" i="25"/>
  <c r="J45" i="25"/>
  <c r="G48" i="25"/>
  <c r="H48" i="25"/>
  <c r="I48" i="25"/>
  <c r="J48" i="25"/>
  <c r="G51" i="25"/>
  <c r="H51" i="25"/>
  <c r="I51" i="25"/>
  <c r="J51" i="25"/>
  <c r="G26" i="2"/>
  <c r="H26" i="2"/>
  <c r="I26" i="2"/>
  <c r="J26" i="2"/>
  <c r="G29" i="2"/>
  <c r="H29" i="2"/>
  <c r="I29" i="2"/>
  <c r="J29" i="2"/>
  <c r="G32" i="2"/>
  <c r="H32" i="2"/>
  <c r="I32" i="2"/>
  <c r="J32" i="2"/>
  <c r="G35" i="2"/>
  <c r="H35" i="2"/>
  <c r="I35" i="2"/>
  <c r="J35" i="2"/>
  <c r="G38" i="2"/>
  <c r="H38" i="2"/>
  <c r="I38" i="2"/>
  <c r="J38" i="2"/>
  <c r="K20" i="30"/>
  <c r="K17" i="30"/>
  <c r="K14" i="30"/>
  <c r="K11" i="30"/>
  <c r="K8" i="30"/>
  <c r="H20" i="30"/>
  <c r="H17" i="30"/>
  <c r="H14" i="30"/>
  <c r="H11" i="30"/>
  <c r="H8" i="30"/>
  <c r="K32" i="27"/>
  <c r="K29" i="27"/>
  <c r="K26" i="27"/>
  <c r="K23" i="27"/>
  <c r="K20" i="27"/>
  <c r="K17" i="27"/>
  <c r="K12" i="27"/>
  <c r="K8" i="27"/>
  <c r="H32" i="27"/>
  <c r="H29" i="27"/>
  <c r="H26" i="27"/>
  <c r="H23" i="27"/>
  <c r="H20" i="27"/>
  <c r="H17" i="27"/>
  <c r="H12" i="27"/>
  <c r="H8" i="27"/>
  <c r="G14" i="37"/>
  <c r="H14" i="37" s="1"/>
  <c r="I14" i="37" s="1"/>
  <c r="J14" i="37" s="1"/>
  <c r="K14" i="37" s="1"/>
  <c r="G11" i="37"/>
  <c r="H11" i="37" s="1"/>
  <c r="I11" i="37" s="1"/>
  <c r="J11" i="37" s="1"/>
  <c r="K11" i="37" s="1"/>
  <c r="G8" i="37"/>
  <c r="H8" i="37" s="1"/>
  <c r="I8" i="37" s="1"/>
  <c r="J8" i="37" s="1"/>
  <c r="K8" i="37" s="1"/>
  <c r="G11" i="30"/>
  <c r="I11" i="30"/>
  <c r="J11" i="30"/>
  <c r="G14" i="30"/>
  <c r="I14" i="30"/>
  <c r="J14" i="30"/>
  <c r="G17" i="30"/>
  <c r="I17" i="30"/>
  <c r="J17" i="30"/>
  <c r="G20" i="30"/>
  <c r="I20" i="30"/>
  <c r="J20" i="30"/>
  <c r="G11" i="29"/>
  <c r="H11" i="29"/>
  <c r="I11" i="29"/>
  <c r="J11" i="29"/>
  <c r="G14" i="29"/>
  <c r="H14" i="29"/>
  <c r="I14" i="29"/>
  <c r="J14" i="29"/>
  <c r="G17" i="29"/>
  <c r="H17" i="29"/>
  <c r="I17" i="29"/>
  <c r="J17" i="29"/>
  <c r="G20" i="29"/>
  <c r="H20" i="29"/>
  <c r="I20" i="29"/>
  <c r="J20" i="29"/>
  <c r="G23" i="29"/>
  <c r="H23" i="29"/>
  <c r="I23" i="29"/>
  <c r="J23" i="29"/>
  <c r="G26" i="29"/>
  <c r="H26" i="29"/>
  <c r="I26" i="29"/>
  <c r="J26" i="29"/>
  <c r="G29" i="29"/>
  <c r="H29" i="29"/>
  <c r="I29" i="29"/>
  <c r="J29" i="29"/>
  <c r="G12" i="27"/>
  <c r="I12" i="27"/>
  <c r="J12" i="27"/>
  <c r="G17" i="27"/>
  <c r="I17" i="27"/>
  <c r="J17" i="27"/>
  <c r="G20" i="27"/>
  <c r="I20" i="27"/>
  <c r="J20" i="27"/>
  <c r="G23" i="27"/>
  <c r="I23" i="27"/>
  <c r="J23" i="27"/>
  <c r="G26" i="27"/>
  <c r="I26" i="27"/>
  <c r="J26" i="27"/>
  <c r="G29" i="27"/>
  <c r="I29" i="27"/>
  <c r="J29" i="27"/>
  <c r="G32" i="27"/>
  <c r="I32" i="27"/>
  <c r="J32" i="27"/>
  <c r="G18" i="25"/>
  <c r="H18" i="25"/>
  <c r="I18" i="25"/>
  <c r="J18" i="25"/>
  <c r="G21" i="25"/>
  <c r="H21" i="25"/>
  <c r="I21" i="25"/>
  <c r="J21" i="25"/>
  <c r="G24" i="25"/>
  <c r="H24" i="25"/>
  <c r="I24" i="25"/>
  <c r="J24" i="25"/>
  <c r="G27" i="25"/>
  <c r="H27" i="25"/>
  <c r="I27" i="25"/>
  <c r="J27" i="25"/>
  <c r="G30" i="25"/>
  <c r="H30" i="25"/>
  <c r="I30" i="25"/>
  <c r="J30" i="25"/>
  <c r="G33" i="25"/>
  <c r="H33" i="25"/>
  <c r="I33" i="25"/>
  <c r="J33" i="25"/>
  <c r="G14" i="2"/>
  <c r="H14" i="2"/>
  <c r="I14" i="2"/>
  <c r="J14" i="2"/>
  <c r="G17" i="2"/>
  <c r="H17" i="2"/>
  <c r="I17" i="2"/>
  <c r="J17" i="2"/>
  <c r="G20" i="2"/>
  <c r="H20" i="2"/>
  <c r="I20" i="2"/>
  <c r="J20" i="2"/>
  <c r="G23" i="2"/>
  <c r="H23" i="2"/>
  <c r="I23" i="2"/>
  <c r="J23" i="2"/>
  <c r="G8" i="30"/>
  <c r="I8" i="30"/>
  <c r="J8" i="30"/>
  <c r="G8" i="29"/>
  <c r="H8" i="29"/>
  <c r="I8" i="29"/>
  <c r="J8" i="29"/>
  <c r="G8" i="27"/>
  <c r="I8" i="27"/>
  <c r="J8" i="27"/>
  <c r="G8" i="25"/>
  <c r="H8" i="25"/>
  <c r="I8" i="25"/>
  <c r="J8" i="25"/>
  <c r="G12" i="25"/>
  <c r="H12" i="25"/>
  <c r="I12" i="25"/>
  <c r="J12" i="25"/>
  <c r="G15" i="25"/>
  <c r="H15" i="25"/>
  <c r="I15" i="25"/>
  <c r="J15" i="25"/>
  <c r="G11" i="2"/>
  <c r="H11" i="2" s="1"/>
  <c r="I11" i="2" s="1"/>
  <c r="J11" i="2" s="1"/>
  <c r="G8" i="2"/>
  <c r="H8" i="2"/>
  <c r="I8" i="2"/>
  <c r="J8" i="2"/>
  <c r="H33" i="34"/>
  <c r="G33" i="34"/>
  <c r="H32" i="34"/>
  <c r="G32" i="34"/>
  <c r="P31" i="34"/>
  <c r="O31" i="34"/>
  <c r="N31" i="34"/>
  <c r="H31" i="34"/>
  <c r="G31" i="34"/>
  <c r="H29" i="34"/>
  <c r="G29" i="34"/>
  <c r="H28" i="34"/>
  <c r="G28" i="34"/>
  <c r="P27" i="34"/>
  <c r="O27" i="34"/>
  <c r="N27" i="34"/>
  <c r="H27" i="34"/>
  <c r="G27" i="34"/>
  <c r="H25" i="34"/>
  <c r="G25" i="34"/>
  <c r="H24" i="34"/>
  <c r="G24" i="34"/>
  <c r="P23" i="34"/>
  <c r="O23" i="34"/>
  <c r="N23" i="34"/>
  <c r="H23" i="34"/>
  <c r="G23" i="34"/>
  <c r="H21" i="34"/>
  <c r="G21" i="34"/>
  <c r="H20" i="34"/>
  <c r="G20" i="34"/>
  <c r="P19" i="34"/>
  <c r="O19" i="34"/>
  <c r="N19" i="34"/>
  <c r="H19" i="34"/>
  <c r="G19" i="34"/>
  <c r="H17" i="34"/>
  <c r="G17" i="34"/>
  <c r="H16" i="34"/>
  <c r="G16" i="34"/>
  <c r="P15" i="34"/>
  <c r="O15" i="34"/>
  <c r="N15" i="34"/>
  <c r="H15" i="34"/>
  <c r="G15" i="34"/>
  <c r="H13" i="34"/>
  <c r="G13" i="34"/>
  <c r="H12" i="34"/>
  <c r="G12" i="34"/>
  <c r="P11" i="34"/>
  <c r="O11" i="34"/>
  <c r="N11" i="34"/>
  <c r="H11" i="34"/>
  <c r="G11" i="34"/>
  <c r="I85" i="28"/>
  <c r="H85" i="28"/>
  <c r="G85" i="28"/>
  <c r="I82" i="28"/>
  <c r="H82" i="28"/>
  <c r="G82" i="28"/>
  <c r="I79" i="28"/>
  <c r="H79" i="28"/>
  <c r="G79" i="28"/>
  <c r="I76" i="28"/>
  <c r="H76" i="28"/>
  <c r="G76" i="28"/>
  <c r="I73" i="28"/>
  <c r="H73" i="28"/>
  <c r="G73" i="28"/>
  <c r="I70" i="28"/>
  <c r="H70" i="28"/>
  <c r="G70" i="28"/>
  <c r="I67" i="28"/>
  <c r="H67" i="28"/>
  <c r="G67" i="28"/>
  <c r="I64" i="28"/>
  <c r="H64" i="28"/>
  <c r="G64" i="28"/>
  <c r="I61" i="28"/>
  <c r="H61" i="28"/>
  <c r="G61" i="28"/>
  <c r="I58" i="28"/>
  <c r="H58" i="28"/>
  <c r="G58" i="28"/>
  <c r="I55" i="28"/>
  <c r="H55" i="28"/>
  <c r="G55" i="28"/>
  <c r="I52" i="28"/>
  <c r="H52" i="28"/>
  <c r="G52" i="28"/>
  <c r="I49" i="28"/>
  <c r="H49" i="28"/>
  <c r="G49" i="28"/>
  <c r="I46" i="28"/>
  <c r="H46" i="28"/>
  <c r="G46" i="28"/>
  <c r="I43" i="28"/>
  <c r="H43" i="28"/>
  <c r="G43" i="28"/>
  <c r="I40" i="28"/>
  <c r="H40" i="28"/>
  <c r="G40" i="28"/>
  <c r="I37" i="28"/>
  <c r="H37" i="28"/>
  <c r="G37" i="28"/>
  <c r="I34" i="28"/>
  <c r="H34" i="28"/>
  <c r="G34" i="28"/>
  <c r="P7" i="34"/>
  <c r="O7" i="34"/>
  <c r="N7" i="34"/>
  <c r="H9" i="34"/>
  <c r="G9" i="34"/>
  <c r="H8" i="34"/>
  <c r="G8" i="34"/>
  <c r="H7" i="34"/>
  <c r="G7" i="34"/>
  <c r="I31" i="28"/>
  <c r="H31" i="28"/>
  <c r="G31" i="28"/>
  <c r="I28" i="28"/>
  <c r="H28" i="28"/>
  <c r="G28" i="28"/>
  <c r="I25" i="28"/>
  <c r="H25" i="28"/>
  <c r="G25" i="28"/>
  <c r="I22" i="28"/>
  <c r="H22" i="28"/>
  <c r="G22" i="28"/>
  <c r="I19" i="28"/>
  <c r="H19" i="28"/>
  <c r="G19" i="28"/>
  <c r="I13" i="28"/>
  <c r="H13" i="28"/>
  <c r="G13" i="28"/>
  <c r="P43" i="34"/>
  <c r="O43" i="34"/>
  <c r="N43" i="34"/>
  <c r="P39" i="34"/>
  <c r="O39" i="34"/>
  <c r="N39" i="34"/>
  <c r="P35" i="34"/>
  <c r="O35" i="34"/>
  <c r="N35" i="34"/>
  <c r="H45" i="34"/>
  <c r="G45" i="34"/>
  <c r="H44" i="34"/>
  <c r="G44" i="34"/>
  <c r="H43" i="34"/>
  <c r="G43" i="34"/>
  <c r="H41" i="34"/>
  <c r="G41" i="34"/>
  <c r="H40" i="34"/>
  <c r="G40" i="34"/>
  <c r="H39" i="34"/>
  <c r="G39" i="34"/>
  <c r="H37" i="34"/>
  <c r="G37" i="34"/>
  <c r="H36" i="34"/>
  <c r="G36" i="34"/>
  <c r="H35" i="34"/>
  <c r="G35" i="34"/>
  <c r="I16" i="28"/>
  <c r="H16" i="28"/>
  <c r="G16" i="28"/>
  <c r="I10" i="28"/>
  <c r="H10" i="28"/>
  <c r="G10" i="28"/>
  <c r="I7" i="28"/>
  <c r="H7" i="28"/>
  <c r="G7" i="28"/>
</calcChain>
</file>

<file path=xl/sharedStrings.xml><?xml version="1.0" encoding="utf-8"?>
<sst xmlns="http://schemas.openxmlformats.org/spreadsheetml/2006/main" count="2080" uniqueCount="347">
  <si>
    <t>K</t>
  </si>
  <si>
    <t>VESSEL SCHEDULE EX MALAYSIA</t>
  </si>
  <si>
    <t>HOME PAGE (CONTENT)</t>
  </si>
  <si>
    <t>.</t>
  </si>
  <si>
    <r>
      <t xml:space="preserve">PLEASE CTRL+F TO FIND THE POD &amp; CLICK ON </t>
    </r>
    <r>
      <rPr>
        <b/>
        <u/>
        <sz val="10"/>
        <rFont val="Arial"/>
        <family val="2"/>
      </rPr>
      <t>SERVICE  NAME</t>
    </r>
    <r>
      <rPr>
        <sz val="11"/>
        <color theme="1"/>
        <rFont val="Calibri"/>
        <family val="2"/>
        <scheme val="minor"/>
      </rPr>
      <t xml:space="preserve"> TO NAVIGATE THE REFERENCE SHEET</t>
    </r>
  </si>
  <si>
    <t>SERVICE</t>
  </si>
  <si>
    <t>AREA</t>
  </si>
  <si>
    <t xml:space="preserve">PORT OF LOADING </t>
  </si>
  <si>
    <t>PORT OF DISCHARGE</t>
  </si>
  <si>
    <t>ALBATROS</t>
  </si>
  <si>
    <t>MAIN PORT  - DIRECT</t>
  </si>
  <si>
    <t>TPP</t>
  </si>
  <si>
    <t>GOTEBORG, AARHUS &amp; WILHELMSHAVEN</t>
  </si>
  <si>
    <t>PEN &amp; PKG</t>
  </si>
  <si>
    <t>SILK</t>
  </si>
  <si>
    <t>ALGECIRAS, BREMERHAVEN &amp; GDANSK</t>
  </si>
  <si>
    <t>LION</t>
  </si>
  <si>
    <t xml:space="preserve">SINES &amp; ANTWERP </t>
  </si>
  <si>
    <t>LION via PTSIE</t>
  </si>
  <si>
    <t>VIA SINES</t>
  </si>
  <si>
    <t>LEIXOES / SEVILLA (BY RAIL) +3 DAYS, GIJON +6 DAYS , BOBADELA / RIACHOS (VIA RIAL FROM SINES) + 7 DAYS, BILBAO +9 DAYS, LIVERPOOL +12 DAYS, VIGO +13 DAYS</t>
  </si>
  <si>
    <t>LION via BEANW</t>
  </si>
  <si>
    <t>VIA ANTWERP</t>
  </si>
  <si>
    <t>CORK / DUNKERQUE / FREDERICIA +6 DAYS, OSLO +7 DAYS, GAVLE / HELSINKI / HELSINGBORG / MOSS (VIA OSLO BY TRUCK) +8 DAYS, LARVIK +9 DAYS, COPENHAGEN / GDYNIA / KEMI / NORRKOPING / RAUMA / TILBURY / ULEABORG +10 DAYS,  GRANGEMOUTH / KOKKOLA +11 DAYS, KRISTIANSAND +12 DAYS, BELFAST / STOCKHOLM +15 DAYS / BREVIK +9 DAYS / KLAIPEDA +11 DAYS /  KOTKA +13 DAYS</t>
  </si>
  <si>
    <t xml:space="preserve">SINES , ROTTERDAM &amp; ANTWERP </t>
  </si>
  <si>
    <t>SHOGUN</t>
  </si>
  <si>
    <t>ROTTERDAM &amp; BREMERHAVEN</t>
  </si>
  <si>
    <t>SHUGON via ROTTERDAM</t>
  </si>
  <si>
    <t>VIA ROTTERDAM</t>
  </si>
  <si>
    <t>IMMINGHAM +6 DAYS , SOUTH SHIELDS +7 DAYS , GJEMNES +8 DAYS , FLORO +9 DAYS , SALTEN +10 DAYS , HULL / ORKANGER +12 DAYS</t>
  </si>
  <si>
    <t>SHUGON via BREMERHAVEN</t>
  </si>
  <si>
    <t xml:space="preserve">VIA BERMERHAVEN </t>
  </si>
  <si>
    <t>ALESUND +7 DAY , SKAGEN +12 DAYS , BERGEN +5 DAYS, HAUGESUND +15 DAYS, STAVANGER +4 DAYS / TORNIO (TORNEA) +10 DAYS / MALOY +6 DAYS</t>
  </si>
  <si>
    <t>CONDOR</t>
  </si>
  <si>
    <t xml:space="preserve">HAMBURG, ANTWERP &amp; LONDON GATEWAY </t>
  </si>
  <si>
    <t>CONDOR via HAMBURG</t>
  </si>
  <si>
    <t>VIA HAMBURG</t>
  </si>
  <si>
    <t>GRIFFIN</t>
  </si>
  <si>
    <t>HAMBURG, LE HAVRE &amp; FELIXSTOWE</t>
  </si>
  <si>
    <t xml:space="preserve">        </t>
  </si>
  <si>
    <t xml:space="preserve">SERVICE: </t>
  </si>
  <si>
    <t>ALBATROS (TPP)</t>
  </si>
  <si>
    <t>ALBATROS SERVICE -  NORTH EUROPE (GOT, AAR &amp; WVN)</t>
  </si>
  <si>
    <t>OCEAN VESSEL NAME</t>
  </si>
  <si>
    <t>VOY</t>
  </si>
  <si>
    <t>POL</t>
  </si>
  <si>
    <t>POD</t>
  </si>
  <si>
    <t>REMARK</t>
  </si>
  <si>
    <t>ROTTERDAM for KONICA account only (bkg party, DIA LOGISTICS</t>
  </si>
  <si>
    <t>ETA</t>
  </si>
  <si>
    <t>ETD</t>
  </si>
  <si>
    <t>GOTEBORG</t>
  </si>
  <si>
    <t>AARHUS</t>
  </si>
  <si>
    <t>WILHELMSHAVEN</t>
  </si>
  <si>
    <t>OTHER PARTY SHIPMENT TO ROTTERDAM PLEASE USE GRIFFIN SERVICE</t>
  </si>
  <si>
    <t>ANTONIA MAERSK</t>
  </si>
  <si>
    <t>W</t>
  </si>
  <si>
    <t>FOR KONICA ONLY! ETA RTM : 16/11/2024</t>
  </si>
  <si>
    <t>MOGENS MAERSK</t>
  </si>
  <si>
    <t>FOR KONICA ONLY! ETA RTM : 23/11/2024</t>
  </si>
  <si>
    <t>MARSEILLE MAERSK</t>
  </si>
  <si>
    <t>FOR KONICA ONLY! ETA RTM : 30/11/2024</t>
  </si>
  <si>
    <t>MONACO MAERSK</t>
  </si>
  <si>
    <t>FOR KONICA ONLY! ETA RTM : 07/12/2024</t>
  </si>
  <si>
    <t>MANILA MAERSK</t>
  </si>
  <si>
    <t>FOR KONICA ONLY! ETA RTM : 14/12/2024</t>
  </si>
  <si>
    <t>METTE MAERSK</t>
  </si>
  <si>
    <t>FOR KONICA ONLY! ETA RTM : 21/12/2024</t>
  </si>
  <si>
    <t>MILAN MAERSK</t>
  </si>
  <si>
    <t>FOR KONICA ONLY! ETA RTM : 28/12/2024</t>
  </si>
  <si>
    <t>MAREN MAERSK</t>
  </si>
  <si>
    <t>FOR KONICA ONLY! ETA RTM : 04/01/2024</t>
  </si>
  <si>
    <t>MADRID MAERSK</t>
  </si>
  <si>
    <t>FOR KONICA ONLY! ETA RTM : 11/01/2024</t>
  </si>
  <si>
    <t>MARGRETHE MAERSK</t>
  </si>
  <si>
    <t>FOR KONICA ONLY! ETA RTM : 18/01/2024</t>
  </si>
  <si>
    <t>MARCHEN MAERSK</t>
  </si>
  <si>
    <t>FOR KONICA ONLY! ETA RTM : 25/01/2024</t>
  </si>
  <si>
    <t>MURCIA MAERSK</t>
  </si>
  <si>
    <t>FOR KONICA ONLY! ETA RTM : 01/02/2024</t>
  </si>
  <si>
    <t>MAASTRICHT MAERSK</t>
  </si>
  <si>
    <t>FOR KONICA ONLY! ETA RTM : 08/02/2024</t>
  </si>
  <si>
    <t>MAGLEBY MAERSK</t>
  </si>
  <si>
    <t>FOR KONICA ONLY! ETA RTM : 15/02/2024</t>
  </si>
  <si>
    <t>MARY MAERSK</t>
  </si>
  <si>
    <t>FOR KONICA ONLY! ETA RTM : 22/02/2024</t>
  </si>
  <si>
    <t>MUNICH MAERSK</t>
  </si>
  <si>
    <t>FOR KONICA ONLY! ETA RTM : 27/02/2024</t>
  </si>
  <si>
    <t>FOR KONICA ONLY! ETA RTM : 06/03/2024</t>
  </si>
  <si>
    <t>ALL DETAILS ARE SUBJECT TO CHANGE WITHOUT PRIOR NOTICE</t>
  </si>
  <si>
    <t>Completed DGD</t>
  </si>
  <si>
    <t xml:space="preserve">3 working days before feeder vessel ETA </t>
  </si>
  <si>
    <t>For Enquiries and Booking, please contact us at:</t>
  </si>
  <si>
    <t>Customer Service:-</t>
  </si>
  <si>
    <t>Documentation:-</t>
  </si>
  <si>
    <t>Email:</t>
  </si>
  <si>
    <t>Email</t>
  </si>
  <si>
    <t>Booking Team (New Booking &amp; Revise Booking):</t>
  </si>
  <si>
    <t>SI Team:</t>
  </si>
  <si>
    <t>my172-bkg.oth@msc.com</t>
  </si>
  <si>
    <t xml:space="preserve">my172-exportdoc.si@msc.com </t>
  </si>
  <si>
    <t>Cases Team (COD, AMS/ACI &amp; tracking)</t>
  </si>
  <si>
    <t>BL Amendment Team:</t>
  </si>
  <si>
    <t>MY172-cases.others@msc.com</t>
  </si>
  <si>
    <t xml:space="preserve">my172-exportdoc.amd@msc.com </t>
  </si>
  <si>
    <t>ALBATROS (PEN &amp; PKG)</t>
  </si>
  <si>
    <t>FEEDER VESSEL NAME</t>
  </si>
  <si>
    <t>TSP
TPP</t>
  </si>
  <si>
    <t>OCEAN VESSEL NAME 
(ALBATROS)</t>
  </si>
  <si>
    <t>MSC SHANVI III</t>
  </si>
  <si>
    <t>HD</t>
  </si>
  <si>
    <t>R</t>
  </si>
  <si>
    <t>PEN</t>
  </si>
  <si>
    <t>TBN</t>
  </si>
  <si>
    <t>QS</t>
  </si>
  <si>
    <t>PKG</t>
  </si>
  <si>
    <t>MSC ASTRID III</t>
  </si>
  <si>
    <t>HV</t>
  </si>
  <si>
    <t>A</t>
  </si>
  <si>
    <t>FOR KONICA ONLY! ETA RTM : 27/1</t>
  </si>
  <si>
    <t>MSC STAR R</t>
  </si>
  <si>
    <t>HU</t>
  </si>
  <si>
    <t>MSC ADITI</t>
  </si>
  <si>
    <t>MSC GENERAL IV</t>
  </si>
  <si>
    <t>MSC ULSAN III</t>
  </si>
  <si>
    <t>XIN BIN ZHOU</t>
  </si>
  <si>
    <t>MSC VAIGA III</t>
  </si>
  <si>
    <t>MSC AMEERA III</t>
  </si>
  <si>
    <t>MSC MAKALU III</t>
  </si>
  <si>
    <t>MSC COLETTE III</t>
  </si>
  <si>
    <t>MSC GLORY R</t>
  </si>
  <si>
    <t>MSC BANU III</t>
  </si>
  <si>
    <t>MSC IMMA III</t>
  </si>
  <si>
    <t>ATHENA</t>
  </si>
  <si>
    <t>MSC NIMISHA III</t>
  </si>
  <si>
    <t>MSC PAOLA</t>
  </si>
  <si>
    <t>SILK (TPP)</t>
  </si>
  <si>
    <t>SILK SERVICE -  NORTH EUROPE (ALG, BRV &amp; GDN)</t>
  </si>
  <si>
    <t>ALGECIRAS</t>
  </si>
  <si>
    <t>BREMERHAVEN</t>
  </si>
  <si>
    <t>GDANSK</t>
  </si>
  <si>
    <t>BLANK SAILING</t>
  </si>
  <si>
    <t xml:space="preserve">Gdansk cargo divert to Swan: MSC Adelaide FX440W </t>
  </si>
  <si>
    <t xml:space="preserve">Bremerhaven / via Bremerhaven cargo divert to Albatros: Antonia MSK 439W </t>
  </si>
  <si>
    <t>Algeciras cargo roll onto next Silk Eleonora Mearsk 440W.</t>
  </si>
  <si>
    <r>
      <rPr>
        <sz val="11"/>
        <color rgb="FF000000"/>
        <rFont val="Calibri"/>
        <scheme val="minor"/>
      </rPr>
      <t xml:space="preserve">ELEONORA MAERSK / </t>
    </r>
    <r>
      <rPr>
        <sz val="11"/>
        <color rgb="FFFFFF00"/>
        <rFont val="Calibri"/>
        <scheme val="minor"/>
      </rPr>
      <t>STOP BKG</t>
    </r>
  </si>
  <si>
    <t>Sines divert to Lion : MSC Loreto FL442W</t>
  </si>
  <si>
    <t>Bremerhaven / via Bremerhaven &amp; Gdansk / via Gdansk proceed to next sailing Silk : Emma Maersk 441W onwards</t>
  </si>
  <si>
    <t>EMMA MAERSK</t>
  </si>
  <si>
    <t>MAJESTIC MAERSK</t>
  </si>
  <si>
    <t>MARIE MAERSK</t>
  </si>
  <si>
    <t>MAYVIEW MAERSK</t>
  </si>
  <si>
    <t>MADISON MAERSK</t>
  </si>
  <si>
    <t>MUMBAI MAERSK</t>
  </si>
  <si>
    <t>MARIBO MAERSK</t>
  </si>
  <si>
    <t>MANCHESTER MAERSK</t>
  </si>
  <si>
    <t>MUNKEBO MAERSK</t>
  </si>
  <si>
    <t>MARSTAL MAERSK</t>
  </si>
  <si>
    <t>MAERSK MC-KINNEY MOLLER</t>
  </si>
  <si>
    <t>MERETE MAERSK</t>
  </si>
  <si>
    <t>MARIT MAERSK</t>
  </si>
  <si>
    <t>MATHILDE MAERSK</t>
  </si>
  <si>
    <t>OTHER DESTINATIONS OFFERED VIA BREMERHAVEN:</t>
  </si>
  <si>
    <r>
      <rPr>
        <sz val="11"/>
        <color rgb="FF000000"/>
        <rFont val="Calibri"/>
        <scheme val="minor"/>
      </rPr>
      <t xml:space="preserve">ALESUND / BERGEN / STAVANGER </t>
    </r>
    <r>
      <rPr>
        <sz val="11"/>
        <color rgb="FFFF0000"/>
        <rFont val="Calibri"/>
        <scheme val="minor"/>
      </rPr>
      <t>+5DAYS</t>
    </r>
    <r>
      <rPr>
        <sz val="11"/>
        <color rgb="FF000000"/>
        <rFont val="Calibri"/>
        <scheme val="minor"/>
      </rPr>
      <t xml:space="preserve">, HAUGESUND </t>
    </r>
    <r>
      <rPr>
        <sz val="11"/>
        <color rgb="FFFF0000"/>
        <rFont val="Calibri"/>
        <scheme val="minor"/>
      </rPr>
      <t>+8DAYS</t>
    </r>
    <r>
      <rPr>
        <sz val="11"/>
        <color rgb="FF000000"/>
        <rFont val="Calibri"/>
        <scheme val="minor"/>
      </rPr>
      <t xml:space="preserve">, KRISTIANSAND </t>
    </r>
    <r>
      <rPr>
        <sz val="11"/>
        <color rgb="FFFF0000"/>
        <rFont val="Calibri"/>
        <scheme val="minor"/>
      </rPr>
      <t>+12DAYS</t>
    </r>
    <r>
      <rPr>
        <sz val="11"/>
        <color rgb="FF000000"/>
        <rFont val="Calibri"/>
        <scheme val="minor"/>
      </rPr>
      <t xml:space="preserve">, Fredrikstad </t>
    </r>
    <r>
      <rPr>
        <sz val="11"/>
        <color rgb="FFFF0000"/>
        <rFont val="Calibri"/>
        <scheme val="minor"/>
      </rPr>
      <t>+14DAYS</t>
    </r>
  </si>
  <si>
    <t>SILK (PEN &amp; PKG)</t>
  </si>
  <si>
    <t>OCEAN VESSEL NAME 
(SILK)</t>
  </si>
  <si>
    <t>LION (TPP)</t>
  </si>
  <si>
    <t>LION SERVICE -  NORTH EUROPE (SIE &amp; ANW)</t>
  </si>
  <si>
    <t>POD: Sines, Portugal</t>
  </si>
  <si>
    <t>FINAL: Leixoes, Portugal (Dry port / Intermodal mode: By Rail)</t>
  </si>
  <si>
    <t>SINES</t>
  </si>
  <si>
    <t>ROTTERDAM</t>
  </si>
  <si>
    <t>ANTWERP</t>
  </si>
  <si>
    <t>LE HAVRE</t>
  </si>
  <si>
    <t>FL</t>
  </si>
  <si>
    <t>Antwerp / Via Antwerp cargos : Divert to Swan MSC LORETO FL442W</t>
  </si>
  <si>
    <t xml:space="preserve">Le Havre / Via Le Havre : Divert to Griffin MSC Elenoire QG441W </t>
  </si>
  <si>
    <t>Sines / Via Sines : Divert to Silk Mathilde Maersk 438W</t>
  </si>
  <si>
    <t xml:space="preserve">Antwerp / Via Antwerp : Divert to Swan : MSC Quitterie FX441W </t>
  </si>
  <si>
    <t>Felixstowe / Via Fexlistowe : Divert to Swan : MSC Quitterie FX441W</t>
  </si>
  <si>
    <t xml:space="preserve">Sines / Via Sines : Divert to Silk : Eleonora Maersk 440W </t>
  </si>
  <si>
    <t>MSC LORETO</t>
  </si>
  <si>
    <t>MSC MICHELLE</t>
  </si>
  <si>
    <t>MSC TESSA</t>
  </si>
  <si>
    <t>MSC TURKIYE</t>
  </si>
  <si>
    <t>MSC SAMAR</t>
  </si>
  <si>
    <t>MSC ISABELLA</t>
  </si>
  <si>
    <t>MSC GEMMA</t>
  </si>
  <si>
    <t>MSC RAYA</t>
  </si>
  <si>
    <t>MSC MICHEL CAPPELLINI</t>
  </si>
  <si>
    <t>MSC CLAUDE GIRARDET</t>
  </si>
  <si>
    <t>MSC CHINA</t>
  </si>
  <si>
    <t>MSC MARIELLA</t>
  </si>
  <si>
    <t>MSC NICOLA MASTRO</t>
  </si>
  <si>
    <t>MSC MICOL</t>
  </si>
  <si>
    <t>TBN 29</t>
  </si>
  <si>
    <t>OTHER DESTINATIONS OFFERED VIA SINES :</t>
  </si>
  <si>
    <r>
      <rPr>
        <sz val="11"/>
        <color rgb="FF000000"/>
        <rFont val="Calibri"/>
        <scheme val="minor"/>
      </rPr>
      <t xml:space="preserve">GIJON / BILBAO / VIGO </t>
    </r>
    <r>
      <rPr>
        <sz val="11"/>
        <color rgb="FF0070C0"/>
        <rFont val="Calibri"/>
        <scheme val="minor"/>
      </rPr>
      <t>+7DAYS</t>
    </r>
    <r>
      <rPr>
        <sz val="11"/>
        <color rgb="FF000000"/>
        <rFont val="Calibri"/>
        <scheme val="minor"/>
      </rPr>
      <t>, PORTBUR</t>
    </r>
    <r>
      <rPr>
        <sz val="11"/>
        <color rgb="FF0070C0"/>
        <rFont val="Calibri"/>
        <scheme val="minor"/>
      </rPr>
      <t>Y +11DAYS</t>
    </r>
  </si>
  <si>
    <t>OTHER DESTINATIONS OFFERED VIA ANTWERP:</t>
  </si>
  <si>
    <r>
      <rPr>
        <sz val="11"/>
        <color rgb="FF000000"/>
        <rFont val="Calibri"/>
        <scheme val="minor"/>
      </rPr>
      <t xml:space="preserve">OSLO / HELSINGBORG </t>
    </r>
    <r>
      <rPr>
        <sz val="11"/>
        <color rgb="FF0070C0"/>
        <rFont val="Calibri"/>
        <scheme val="minor"/>
      </rPr>
      <t>+2DAYS</t>
    </r>
    <r>
      <rPr>
        <sz val="11"/>
        <color rgb="FF000000"/>
        <rFont val="Calibri"/>
        <scheme val="minor"/>
      </rPr>
      <t xml:space="preserve">, LARVIK </t>
    </r>
    <r>
      <rPr>
        <sz val="11"/>
        <color rgb="FF0070C0"/>
        <rFont val="Calibri"/>
        <scheme val="minor"/>
      </rPr>
      <t>+3DAYS</t>
    </r>
    <r>
      <rPr>
        <sz val="11"/>
        <color rgb="FF000000"/>
        <rFont val="Calibri"/>
        <scheme val="minor"/>
      </rPr>
      <t xml:space="preserve">, FREDERICIA / NORRKOPING </t>
    </r>
    <r>
      <rPr>
        <sz val="11"/>
        <color rgb="FF0070C0"/>
        <rFont val="Calibri"/>
        <scheme val="minor"/>
      </rPr>
      <t>+4DAYS</t>
    </r>
    <r>
      <rPr>
        <sz val="11"/>
        <color rgb="FF000000"/>
        <rFont val="Calibri"/>
        <scheme val="minor"/>
      </rPr>
      <t xml:space="preserve">, TALLIN </t>
    </r>
    <r>
      <rPr>
        <sz val="11"/>
        <color rgb="FF0070C0"/>
        <rFont val="Calibri"/>
        <scheme val="minor"/>
      </rPr>
      <t>+5DAYS</t>
    </r>
    <r>
      <rPr>
        <sz val="11"/>
        <color rgb="FF0D0D0D"/>
        <rFont val="Calibri"/>
        <scheme val="minor"/>
      </rPr>
      <t>,</t>
    </r>
    <r>
      <rPr>
        <sz val="11"/>
        <color rgb="FF000000"/>
        <rFont val="Calibri"/>
        <scheme val="minor"/>
      </rPr>
      <t xml:space="preserve"> GAVLE </t>
    </r>
    <r>
      <rPr>
        <sz val="11"/>
        <color rgb="FF0070C0"/>
        <rFont val="Calibri"/>
        <scheme val="minor"/>
      </rPr>
      <t>+ 6DAYS</t>
    </r>
    <r>
      <rPr>
        <sz val="11"/>
        <color rgb="FF000000"/>
        <rFont val="Calibri"/>
        <scheme val="minor"/>
      </rPr>
      <t xml:space="preserve">, SAINT PETERSBURG / STOCKHOLM </t>
    </r>
    <r>
      <rPr>
        <sz val="11"/>
        <color rgb="FF0070C0"/>
        <rFont val="Calibri"/>
        <scheme val="minor"/>
      </rPr>
      <t>+7DAYS</t>
    </r>
    <r>
      <rPr>
        <sz val="11"/>
        <color rgb="FF000000"/>
        <rFont val="Calibri"/>
        <scheme val="minor"/>
      </rPr>
      <t xml:space="preserve">, </t>
    </r>
  </si>
  <si>
    <t>OTHER DESTINATIONS OFFERED VIA ROTTERDAM:</t>
  </si>
  <si>
    <t>ORKANGER / SOUTH SHIELDS +8DAYS, FLORO / SALTEN / IMMINGHAM +10DAYS, HULL+12DAYS</t>
  </si>
  <si>
    <t>OTHER DESTINATIONS OFFERED  VIA ANTWERP /KLAIPEDA :</t>
  </si>
  <si>
    <t>OTHER DESTINATIONS OFFERED  VIA ANTWERP /OSLO:</t>
  </si>
  <si>
    <r>
      <rPr>
        <sz val="11"/>
        <color rgb="FF000000"/>
        <rFont val="Calibri"/>
        <scheme val="minor"/>
      </rPr>
      <t xml:space="preserve">MOSS </t>
    </r>
    <r>
      <rPr>
        <sz val="11"/>
        <color rgb="FF5B9BD5"/>
        <rFont val="Calibri"/>
        <scheme val="minor"/>
      </rPr>
      <t>+2DAYS</t>
    </r>
  </si>
  <si>
    <t>OTHER DESTINATIONS OFFERED  VIA LE HAVRE :</t>
  </si>
  <si>
    <t xml:space="preserve">DUBLIN / CORK / TILBURY +7DAYS ROUEN +5DAYS, MONTOIR-DE-BRETAGNE, GREENOCK +8DAYS, CONARKY / SOUTHAMPTON +12DAYS, LIVERPOOL +8DAYS					</t>
  </si>
  <si>
    <t>PLEASE TAKE NOTE</t>
  </si>
  <si>
    <t>Please do not offer Leixoes seaport (as a POD).</t>
  </si>
  <si>
    <t>The export containers will be destined to a ‘Dry port’ in Leixoes, Portugal (via POD Sines, by Rail ) instead. POD: Sines, Portugal.</t>
  </si>
  <si>
    <t>LION (PEN &amp; PKG)</t>
  </si>
  <si>
    <t>OCEAN VESSEL NAME 
(LION)</t>
  </si>
  <si>
    <r>
      <rPr>
        <sz val="11"/>
        <color rgb="FF000000"/>
        <rFont val="Calibri"/>
        <scheme val="minor"/>
      </rPr>
      <t>ORKANGER / SOUTH SHIELDS +8DAYS, FLORO / SALTEN / IMMINGHAM +10DAYS, HULL+12DAYS</t>
    </r>
  </si>
  <si>
    <t>OTHER DESTINATIONS OFFERED VIA  ANTWERP / KLAIPEDA :</t>
  </si>
  <si>
    <r>
      <rPr>
        <sz val="11"/>
        <color rgb="FF000000"/>
        <rFont val="Calibri"/>
        <scheme val="minor"/>
      </rPr>
      <t xml:space="preserve">DUBLIN / CORK / TILBURY </t>
    </r>
    <r>
      <rPr>
        <sz val="11"/>
        <color rgb="FF00B0F0"/>
        <rFont val="Calibri"/>
        <scheme val="minor"/>
      </rPr>
      <t xml:space="preserve">+7DAYS ROUEN +5DAYS, MONTOIR-DE-BRETAGNE, GREENOCK +8DAYS, CONARKY / SOUTHAMPTON +12DAYS, LIVERPOOL +8DAYS					</t>
    </r>
  </si>
  <si>
    <t>CONDOR (TPP)</t>
  </si>
  <si>
    <t>CONDOR SERVICE -  NORTH EUROPE (HAM &amp; LGP)</t>
  </si>
  <si>
    <t>HAMBURG</t>
  </si>
  <si>
    <t xml:space="preserve">LONDON GATEWAY </t>
  </si>
  <si>
    <t>MAERSK HAMBURG</t>
  </si>
  <si>
    <t>MAERSK HORSBURGH</t>
  </si>
  <si>
    <t>ANGELICA MAERSK</t>
  </si>
  <si>
    <t>MATZ MAERSK</t>
  </si>
  <si>
    <t>EDITH MAERSK</t>
  </si>
  <si>
    <t>EUGEN MAERSK</t>
  </si>
  <si>
    <t>A. P. MOLLER</t>
  </si>
  <si>
    <t>NR</t>
  </si>
  <si>
    <t>ESTELLE MAERSK</t>
  </si>
  <si>
    <t>ELLY MAERSK</t>
  </si>
  <si>
    <t>ALEXANDRA MAERSK</t>
  </si>
  <si>
    <t>MAERSK HOUSTON</t>
  </si>
  <si>
    <t>EVELYN MAERSK</t>
  </si>
  <si>
    <t>ANE MAERSK</t>
  </si>
  <si>
    <t>ALETTE MAERSK</t>
  </si>
  <si>
    <t>MAERSK CINCINNATI</t>
  </si>
  <si>
    <t>OTHER DESTINATIONS OFFERED VIA HAMBURG :</t>
  </si>
  <si>
    <t>OTHER DESTINATIONS OFFERED VIA LONDON GATEWAY:</t>
  </si>
  <si>
    <t>DUNKERQUE + 7 DAYS</t>
  </si>
  <si>
    <t>CONDOR (PEN &amp; PKG)</t>
  </si>
  <si>
    <t>OCEAN VESSEL NAME 
(CONDOR)</t>
  </si>
  <si>
    <t>GRIFFIN (TPP)</t>
  </si>
  <si>
    <t>GRIFFIN SERVICE -  NORTH EUROPE (FXT &amp; LEH)</t>
  </si>
  <si>
    <t>FELIXSTOWE</t>
  </si>
  <si>
    <t>QG</t>
  </si>
  <si>
    <t>FELIXSTOWE : DIVERT TO GRIFFIN : MSC VENICE QG442W</t>
  </si>
  <si>
    <t>ROTTERDAM : ROLL TO NEXT GRIFFIN SAILING</t>
  </si>
  <si>
    <r>
      <rPr>
        <sz val="11"/>
        <color rgb="FF000000"/>
        <rFont val="Calibri"/>
        <scheme val="minor"/>
      </rPr>
      <t xml:space="preserve">MSC ELENOIRE </t>
    </r>
    <r>
      <rPr>
        <sz val="11"/>
        <color rgb="FFFFFF00"/>
        <rFont val="Calibri"/>
        <scheme val="minor"/>
      </rPr>
      <t>STOP BKG</t>
    </r>
  </si>
  <si>
    <t>LE HAVRE / VIA LE HARVE : DIVERT TO LION : MSC LORETO FL442W</t>
  </si>
  <si>
    <t>ROTTERDAM &amp; FELIXSTOWE : PROCEED NEXT GRIFFIN SAILING</t>
  </si>
  <si>
    <t>MSC VENICE</t>
  </si>
  <si>
    <t>MSC MAURA</t>
  </si>
  <si>
    <t>MSC VICTORINE</t>
  </si>
  <si>
    <t>MSC ROSA M</t>
  </si>
  <si>
    <t>MSC BEATRICE</t>
  </si>
  <si>
    <t>MSC VANDYA</t>
  </si>
  <si>
    <t>MSC FREYA</t>
  </si>
  <si>
    <t>MSC IDANIA</t>
  </si>
  <si>
    <t>MSC MONICA CRISTINA</t>
  </si>
  <si>
    <t>MSC CALYPSO</t>
  </si>
  <si>
    <t>MSC CLORINDA</t>
  </si>
  <si>
    <t>MSC AMSTERDAM</t>
  </si>
  <si>
    <t>MSC AAYA / MSC ELENOIRE</t>
  </si>
  <si>
    <t>OTHER DESTINATIONS OFFERED VIA LE HAVRE:</t>
  </si>
  <si>
    <t>ROUEN +5DAYS, MONTOIR-DE-BRETAGNE, GREENOCK +8DAYS, CONARKY +12DAYS,</t>
  </si>
  <si>
    <r>
      <rPr>
        <sz val="11"/>
        <color rgb="FF000000"/>
        <rFont val="Calibri"/>
        <scheme val="minor"/>
      </rPr>
      <t xml:space="preserve">ORKANGER / SOUTH SHIELDS </t>
    </r>
    <r>
      <rPr>
        <sz val="11"/>
        <color rgb="FF0070C0"/>
        <rFont val="Calibri"/>
        <scheme val="minor"/>
      </rPr>
      <t>+8DAYS,</t>
    </r>
    <r>
      <rPr>
        <sz val="11"/>
        <color rgb="FF000000"/>
        <rFont val="Calibri"/>
        <scheme val="minor"/>
      </rPr>
      <t xml:space="preserve"> FLORO / SALTEN / IMMINGHAM </t>
    </r>
    <r>
      <rPr>
        <sz val="11"/>
        <color rgb="FF0070C0"/>
        <rFont val="Calibri"/>
        <scheme val="minor"/>
      </rPr>
      <t>+10DAYS,</t>
    </r>
    <r>
      <rPr>
        <sz val="11"/>
        <color rgb="FF000000"/>
        <rFont val="Calibri"/>
        <scheme val="minor"/>
      </rPr>
      <t xml:space="preserve"> HULL</t>
    </r>
    <r>
      <rPr>
        <sz val="11"/>
        <color rgb="FF0070C0"/>
        <rFont val="Calibri"/>
        <scheme val="minor"/>
      </rPr>
      <t>+12DAYS</t>
    </r>
  </si>
  <si>
    <t>GRIFFIN (PEN &amp; PKG)</t>
  </si>
  <si>
    <t>OCEAN VESSEL NAME 
(GRIFFIN)</t>
  </si>
  <si>
    <t>MSC ELENOIRE</t>
  </si>
  <si>
    <t>ROUEN +5DAYS, MONTOIR-DE-BRETAGNE, GREENOCK +8DAYS, CONARKY +12DAYS</t>
  </si>
  <si>
    <t>SWAN (TPP)</t>
  </si>
  <si>
    <t>HAMBURG PRIORITIZE ON CONDOR</t>
  </si>
  <si>
    <t>SWAN SERVICE -  NORTH EUROPE</t>
  </si>
  <si>
    <t>GDYNIA</t>
  </si>
  <si>
    <t>KLAIPEDA</t>
  </si>
  <si>
    <t>ZEEBRUGGE</t>
  </si>
  <si>
    <r>
      <rPr>
        <sz val="11"/>
        <color rgb="FF000000"/>
        <rFont val="Calibri"/>
      </rPr>
      <t xml:space="preserve">MSC ADELAIDE / </t>
    </r>
    <r>
      <rPr>
        <sz val="11"/>
        <color rgb="FFFFFF00"/>
        <rFont val="Calibri"/>
      </rPr>
      <t>STOP BKG</t>
    </r>
  </si>
  <si>
    <t>FX</t>
  </si>
  <si>
    <t>DIVER TO Swan : MSC Audrey FX442W</t>
  </si>
  <si>
    <r>
      <rPr>
        <sz val="11"/>
        <color rgb="FF000000"/>
        <rFont val="Calibri"/>
      </rPr>
      <t xml:space="preserve">MSC QUITTERIE / </t>
    </r>
    <r>
      <rPr>
        <sz val="11"/>
        <color rgb="FFFFFF00"/>
        <rFont val="Calibri"/>
      </rPr>
      <t>STOP BKG</t>
    </r>
  </si>
  <si>
    <t>MSC AUDREY</t>
  </si>
  <si>
    <t>MSC IVANA</t>
  </si>
  <si>
    <t>MSC C. MONTAINE</t>
  </si>
  <si>
    <t>MSC SIXIN</t>
  </si>
  <si>
    <t>MSC BERYL</t>
  </si>
  <si>
    <t>MSC EVA</t>
  </si>
  <si>
    <t>MSC ALEXANDRA</t>
  </si>
  <si>
    <t>MSC JOSSELINE / MSC SVEVA</t>
  </si>
  <si>
    <t>MSC VALERIA</t>
  </si>
  <si>
    <t>MSC BERANGERE</t>
  </si>
  <si>
    <t>MSC MARA</t>
  </si>
  <si>
    <t>MSC PALOMA</t>
  </si>
  <si>
    <t>MSC KATRINA</t>
  </si>
  <si>
    <t>OTHER DESTINATIONS OFFERED VIA KLAIPEDA :</t>
  </si>
  <si>
    <r>
      <rPr>
        <sz val="11"/>
        <color rgb="FF000000"/>
        <rFont val="Calibri"/>
        <scheme val="minor"/>
      </rPr>
      <t xml:space="preserve">RIGA </t>
    </r>
    <r>
      <rPr>
        <sz val="11"/>
        <color rgb="FFED7D31"/>
        <rFont val="Calibri"/>
        <scheme val="minor"/>
      </rPr>
      <t>+1DAYS</t>
    </r>
    <r>
      <rPr>
        <sz val="11"/>
        <color rgb="FF000000"/>
        <rFont val="Calibri"/>
        <scheme val="minor"/>
      </rPr>
      <t xml:space="preserve">, KOTKA </t>
    </r>
    <r>
      <rPr>
        <sz val="11"/>
        <color rgb="FFED7D31"/>
        <rFont val="Calibri"/>
        <scheme val="minor"/>
      </rPr>
      <t>+2DAYS</t>
    </r>
  </si>
  <si>
    <t>OTHER DESTINATIONS OFFERED VIA ZEEBRUGGE:</t>
  </si>
  <si>
    <r>
      <rPr>
        <sz val="11"/>
        <color rgb="FF000000"/>
        <rFont val="Calibri"/>
        <scheme val="minor"/>
      </rPr>
      <t xml:space="preserve">COPENHAGEN / HELSINKI / TEESPORT / BELFAST / HALMSTAD / RAUMA / GRANGEMOUTH </t>
    </r>
    <r>
      <rPr>
        <sz val="11"/>
        <color rgb="FFED7D31"/>
        <rFont val="Calibri"/>
        <scheme val="minor"/>
      </rPr>
      <t>+7DAYS</t>
    </r>
  </si>
  <si>
    <t>SWAN (PEN &amp; PKG)</t>
  </si>
  <si>
    <t>OCEAN VESSEL NAME 
(SWAN)</t>
  </si>
  <si>
    <r>
      <rPr>
        <sz val="11"/>
        <color rgb="FF000000"/>
        <rFont val="Calibri"/>
        <scheme val="minor"/>
      </rPr>
      <t xml:space="preserve">MSC QUITTERIE / </t>
    </r>
    <r>
      <rPr>
        <sz val="11"/>
        <color rgb="FFFFFF00"/>
        <rFont val="Calibri"/>
        <scheme val="minor"/>
      </rPr>
      <t>STOP BKG</t>
    </r>
  </si>
  <si>
    <t>SHOGUN (TPP)</t>
  </si>
  <si>
    <t>SHOGUN SERVICE -  NORTH EUROPE (RTM &amp; BRV)</t>
  </si>
  <si>
    <t>FH</t>
  </si>
  <si>
    <t>I WAS ENCHANTED TO MEET YOU</t>
  </si>
  <si>
    <t>SHOGUN SERVICE SUSPENDED UNTIL FURTHER NOTICE</t>
  </si>
  <si>
    <t>New bookings RTM/BRV bound, please arrange as below:</t>
  </si>
  <si>
    <t>GIVE YOU THE MOON</t>
  </si>
  <si>
    <t>Load on</t>
  </si>
  <si>
    <t>RTM/via RTM</t>
  </si>
  <si>
    <t>Lion parallel vessels</t>
  </si>
  <si>
    <t>BRV/via BRV</t>
  </si>
  <si>
    <t>Silk parallel vessels</t>
  </si>
  <si>
    <t>SAY YES TO HEAVEN SAY YES TO ME</t>
  </si>
  <si>
    <t>do you think that i'd forgotten</t>
  </si>
  <si>
    <t>RTM/via RTM - Lion: MSC Apolline FL310W</t>
  </si>
  <si>
    <t>BRV/via BRV - Albatross: Milan Maersk 309W</t>
  </si>
  <si>
    <t>about you</t>
  </si>
  <si>
    <t xml:space="preserve">BEY SOBA BEY </t>
  </si>
  <si>
    <t>BRV/via BRV load on Silk: Majestic Maersk 311W</t>
  </si>
  <si>
    <t>RTM/via RTM load on Lion: MSC Allegra FL312W</t>
  </si>
  <si>
    <t>ITS CABIN CREW CABIN CREEWWW</t>
  </si>
  <si>
    <t>MA CHERIE MA CHERIE</t>
  </si>
  <si>
    <t xml:space="preserve">LOOK AT THE STARS </t>
  </si>
  <si>
    <t>LOOK HOW THE SHINE FOR YOU</t>
  </si>
  <si>
    <t>AND EVERYTHING YOU DO</t>
  </si>
  <si>
    <t>CINTAKAN SELALU ABADI</t>
  </si>
  <si>
    <t>WALAU TAKDIR TAK PASTI</t>
  </si>
  <si>
    <t>KAU SELALU DI HATI CINTA MATI KU</t>
  </si>
  <si>
    <t>NOW MY LIFE'S SWEET LIKE CINNAMON</t>
  </si>
  <si>
    <t>WILL YOU STILL LOVE ME WHEN IM NO LONGER BEAUTIFUL?</t>
  </si>
  <si>
    <t>HEAVEN BY AILEE TAKTAU NAK TULIS TULISAN KOREA</t>
  </si>
  <si>
    <t>BALA MA NHESS</t>
  </si>
  <si>
    <t>I WILL GO TO YOU LIKE THE FIRST SNOW</t>
  </si>
  <si>
    <t>OTHER DESTINATIONS OFFERED VIA ROTTERDAM :</t>
  </si>
  <si>
    <t>OTHER DESTINATIONS OFFERED VIA BREMERHAVEN :</t>
  </si>
  <si>
    <t>SHOGUN (PEN &amp; PKG)</t>
  </si>
  <si>
    <t>OCEAN VESSEL NAME 
(SHOGUN)</t>
  </si>
  <si>
    <t>msc pening</t>
  </si>
  <si>
    <t>HO</t>
  </si>
  <si>
    <t>kau pasti akan terkenal di bukit bintang nanti</t>
  </si>
  <si>
    <t>asdasd</t>
  </si>
  <si>
    <t>MSC CHERYL 3</t>
  </si>
  <si>
    <t>MAERSK CAMPBELL</t>
  </si>
  <si>
    <t>MSC CHULAI III</t>
  </si>
  <si>
    <t>MSC FAITH</t>
  </si>
  <si>
    <t>MSC ELIZABETH III</t>
  </si>
  <si>
    <t>ZHU CHENG XIN ZHOU</t>
  </si>
  <si>
    <t>MSC SOPHIE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</si>
</sst>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6"/>
      <color theme="1"/>
      <name val="Arial Black"/>
      <family val="2"/>
    </font>
    <font>
      <b/>
      <sz val="16"/>
      <color theme="1"/>
      <name val="Arial Black"/>
      <family val="2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1"/>
      <color rgb="FF000046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0046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Comic Sans MS"/>
      <family val="4"/>
    </font>
    <font>
      <sz val="8"/>
      <name val="Comic Sans MS"/>
      <family val="4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Calibri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sz val="9"/>
      <color rgb="FF8B817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FF00"/>
      <name val="Calibri"/>
    </font>
    <font>
      <sz val="11"/>
      <color rgb="FFFFFF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sz val="16"/>
      <color rgb="FF000000"/>
      <name val="Calibri"/>
    </font>
    <font>
      <sz val="20"/>
      <color rgb="FFFF0000"/>
      <name val="Calibri"/>
    </font>
    <font>
      <sz val="18"/>
      <color rgb="FFFF0000"/>
      <name val="Calibri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20"/>
      <color rgb="FFFF0000"/>
      <name val="Calibri"/>
      <charset val="1"/>
    </font>
    <font>
      <sz val="11"/>
      <color rgb="FF444444"/>
      <name val="Calibri"/>
      <family val="2"/>
      <charset val="1"/>
    </font>
    <font>
      <b/>
      <sz val="11"/>
      <color rgb="FF444444"/>
      <name val="Calibri"/>
      <family val="2"/>
      <charset val="1"/>
    </font>
    <font>
      <sz val="11"/>
      <color rgb="FFFF0000"/>
      <name val="Calibri"/>
      <scheme val="minor"/>
    </font>
    <font>
      <sz val="11"/>
      <color rgb="FF000000"/>
      <name val="Calibri"/>
      <scheme val="minor"/>
    </font>
    <font>
      <sz val="11"/>
      <color rgb="FF0070C0"/>
      <name val="Calibri"/>
      <scheme val="minor"/>
    </font>
    <font>
      <sz val="11"/>
      <color rgb="FF0D0D0D"/>
      <name val="Calibri"/>
      <scheme val="minor"/>
    </font>
    <font>
      <sz val="11"/>
      <color rgb="FFED7D31"/>
      <name val="Calibri"/>
      <scheme val="minor"/>
    </font>
    <font>
      <sz val="11"/>
      <color rgb="FF5B9BD5"/>
      <name val="Calibri"/>
      <scheme val="minor"/>
    </font>
    <font>
      <sz val="11"/>
      <color rgb="FF00B0F0"/>
      <name val="Calibri"/>
      <scheme val="minor"/>
    </font>
    <font>
      <b/>
      <sz val="20"/>
      <color rgb="FF000000"/>
      <name val="Calibri"/>
      <scheme val="minor"/>
    </font>
    <font>
      <sz val="11"/>
      <color theme="1"/>
      <name val="Calibri"/>
      <family val="2"/>
      <charset val="1"/>
    </font>
    <font>
      <sz val="11"/>
      <color rgb="FFFFFF00"/>
      <name val="Calibri"/>
      <scheme val="minor"/>
    </font>
    <font>
      <sz val="1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B365D"/>
        <bgColor indexed="64"/>
      </patternFill>
    </fill>
    <fill>
      <patternFill patternType="solid">
        <fgColor rgb="FFEED48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D0D0D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67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vertical="center"/>
    </xf>
    <xf numFmtId="0" fontId="8" fillId="4" borderId="5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0" borderId="0" xfId="0" applyFont="1"/>
    <xf numFmtId="0" fontId="11" fillId="2" borderId="0" xfId="0" applyFont="1" applyFill="1"/>
    <xf numFmtId="0" fontId="11" fillId="0" borderId="0" xfId="0" applyFont="1"/>
    <xf numFmtId="0" fontId="7" fillId="2" borderId="1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3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3" fillId="2" borderId="0" xfId="0" applyFont="1" applyFill="1" applyProtection="1">
      <protection hidden="1"/>
    </xf>
    <xf numFmtId="0" fontId="14" fillId="2" borderId="0" xfId="0" applyFont="1" applyFill="1" applyProtection="1">
      <protection hidden="1"/>
    </xf>
    <xf numFmtId="0" fontId="14" fillId="2" borderId="0" xfId="0" applyFont="1" applyFill="1" applyAlignment="1" applyProtection="1">
      <alignment horizontal="left"/>
      <protection hidden="1"/>
    </xf>
    <xf numFmtId="0" fontId="2" fillId="2" borderId="0" xfId="1" applyFill="1"/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3" fillId="0" borderId="0" xfId="0" applyFont="1"/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" fontId="18" fillId="0" borderId="0" xfId="0" applyNumberFormat="1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/>
    <xf numFmtId="15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25" fillId="2" borderId="13" xfId="0" applyFont="1" applyFill="1" applyBorder="1" applyAlignment="1">
      <alignment horizontal="center" vertical="center"/>
    </xf>
    <xf numFmtId="0" fontId="2" fillId="0" borderId="0" xfId="1"/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16" fontId="25" fillId="2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6" borderId="13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left" vertical="center"/>
    </xf>
    <xf numFmtId="16" fontId="25" fillId="6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6" fillId="0" borderId="0" xfId="0" applyFont="1" applyAlignment="1">
      <alignment vertical="center"/>
    </xf>
    <xf numFmtId="0" fontId="2" fillId="0" borderId="0" xfId="1" applyAlignment="1">
      <alignment vertical="center"/>
    </xf>
    <xf numFmtId="0" fontId="1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5" fillId="0" borderId="0" xfId="0" applyFont="1"/>
    <xf numFmtId="0" fontId="25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left" vertical="center"/>
    </xf>
    <xf numFmtId="0" fontId="9" fillId="4" borderId="22" xfId="2" applyFont="1" applyFill="1" applyBorder="1" applyAlignment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horizontal="left"/>
    </xf>
    <xf numFmtId="0" fontId="13" fillId="6" borderId="0" xfId="0" applyFont="1" applyFill="1"/>
    <xf numFmtId="0" fontId="14" fillId="6" borderId="0" xfId="0" applyFont="1" applyFill="1"/>
    <xf numFmtId="0" fontId="14" fillId="6" borderId="0" xfId="0" applyFont="1" applyFill="1" applyAlignment="1">
      <alignment horizontal="left"/>
    </xf>
    <xf numFmtId="0" fontId="13" fillId="6" borderId="0" xfId="0" applyFont="1" applyFill="1" applyProtection="1">
      <protection hidden="1"/>
    </xf>
    <xf numFmtId="0" fontId="14" fillId="6" borderId="0" xfId="0" applyFont="1" applyFill="1" applyProtection="1">
      <protection hidden="1"/>
    </xf>
    <xf numFmtId="0" fontId="14" fillId="6" borderId="0" xfId="0" applyFont="1" applyFill="1" applyAlignment="1" applyProtection="1">
      <alignment horizontal="left"/>
      <protection hidden="1"/>
    </xf>
    <xf numFmtId="0" fontId="2" fillId="6" borderId="0" xfId="1" applyFill="1"/>
    <xf numFmtId="0" fontId="25" fillId="6" borderId="0" xfId="0" applyFont="1" applyFill="1" applyAlignment="1">
      <alignment horizontal="center"/>
    </xf>
    <xf numFmtId="0" fontId="0" fillId="6" borderId="2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5" fillId="6" borderId="0" xfId="0" applyFont="1" applyFill="1"/>
    <xf numFmtId="0" fontId="0" fillId="6" borderId="29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" fontId="0" fillId="6" borderId="29" xfId="0" applyNumberFormat="1" applyFill="1" applyBorder="1" applyAlignment="1">
      <alignment horizontal="center" vertical="center"/>
    </xf>
    <xf numFmtId="16" fontId="0" fillId="6" borderId="1" xfId="0" applyNumberFormat="1" applyFill="1" applyBorder="1" applyAlignment="1">
      <alignment horizontal="center" vertical="center"/>
    </xf>
    <xf numFmtId="16" fontId="0" fillId="6" borderId="20" xfId="0" applyNumberFormat="1" applyFill="1" applyBorder="1" applyAlignment="1">
      <alignment horizontal="center" vertical="center"/>
    </xf>
    <xf numFmtId="0" fontId="0" fillId="6" borderId="7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6" borderId="13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0" fillId="6" borderId="30" xfId="0" applyFill="1" applyBorder="1" applyAlignment="1">
      <alignment horizontal="center" vertical="center"/>
    </xf>
    <xf numFmtId="16" fontId="0" fillId="6" borderId="30" xfId="0" applyNumberFormat="1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9" fillId="4" borderId="20" xfId="2" applyFont="1" applyFill="1" applyBorder="1" applyAlignment="1">
      <alignment horizontal="center" vertical="center" wrapText="1"/>
    </xf>
    <xf numFmtId="16" fontId="25" fillId="2" borderId="0" xfId="0" applyNumberFormat="1" applyFont="1" applyFill="1" applyAlignment="1">
      <alignment horizontal="center"/>
    </xf>
    <xf numFmtId="0" fontId="25" fillId="6" borderId="3" xfId="0" applyFont="1" applyFill="1" applyBorder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11" fillId="7" borderId="0" xfId="0" applyFont="1" applyFill="1"/>
    <xf numFmtId="0" fontId="30" fillId="0" borderId="0" xfId="0" applyFont="1"/>
    <xf numFmtId="0" fontId="25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" fontId="25" fillId="0" borderId="0" xfId="0" applyNumberFormat="1" applyFont="1" applyAlignment="1">
      <alignment horizontal="center" vertical="center"/>
    </xf>
    <xf numFmtId="0" fontId="32" fillId="0" borderId="12" xfId="0" applyFont="1" applyBorder="1"/>
    <xf numFmtId="0" fontId="33" fillId="0" borderId="0" xfId="0" applyFont="1"/>
    <xf numFmtId="16" fontId="25" fillId="2" borderId="20" xfId="0" applyNumberFormat="1" applyFont="1" applyFill="1" applyBorder="1" applyAlignment="1">
      <alignment vertical="center"/>
    </xf>
    <xf numFmtId="16" fontId="25" fillId="0" borderId="19" xfId="0" applyNumberFormat="1" applyFont="1" applyBorder="1" applyAlignment="1">
      <alignment vertical="center"/>
    </xf>
    <xf numFmtId="16" fontId="25" fillId="0" borderId="28" xfId="0" applyNumberFormat="1" applyFont="1" applyBorder="1" applyAlignment="1">
      <alignment vertical="center"/>
    </xf>
    <xf numFmtId="16" fontId="25" fillId="0" borderId="20" xfId="0" applyNumberFormat="1" applyFont="1" applyBorder="1" applyAlignment="1">
      <alignment vertical="center"/>
    </xf>
    <xf numFmtId="0" fontId="25" fillId="0" borderId="9" xfId="0" applyFont="1" applyBorder="1"/>
    <xf numFmtId="0" fontId="25" fillId="0" borderId="12" xfId="0" applyFont="1" applyBorder="1"/>
    <xf numFmtId="16" fontId="25" fillId="7" borderId="20" xfId="0" applyNumberFormat="1" applyFont="1" applyFill="1" applyBorder="1" applyAlignment="1">
      <alignment horizontal="center" vertical="center"/>
    </xf>
    <xf numFmtId="0" fontId="32" fillId="0" borderId="0" xfId="0" applyFont="1"/>
    <xf numFmtId="0" fontId="34" fillId="0" borderId="33" xfId="0" applyFont="1" applyBorder="1"/>
    <xf numFmtId="0" fontId="34" fillId="0" borderId="32" xfId="0" applyFont="1" applyBorder="1"/>
    <xf numFmtId="0" fontId="32" fillId="0" borderId="34" xfId="0" applyFont="1" applyBorder="1"/>
    <xf numFmtId="0" fontId="35" fillId="8" borderId="0" xfId="0" applyFont="1" applyFill="1"/>
    <xf numFmtId="0" fontId="36" fillId="2" borderId="0" xfId="0" applyFont="1" applyFill="1"/>
    <xf numFmtId="0" fontId="37" fillId="2" borderId="0" xfId="0" applyFont="1" applyFill="1"/>
    <xf numFmtId="0" fontId="29" fillId="9" borderId="21" xfId="0" applyFont="1" applyFill="1" applyBorder="1" applyAlignment="1">
      <alignment horizontal="center" vertical="center"/>
    </xf>
    <xf numFmtId="0" fontId="29" fillId="9" borderId="29" xfId="0" applyFont="1" applyFill="1" applyBorder="1" applyAlignment="1">
      <alignment horizontal="center" vertical="center"/>
    </xf>
    <xf numFmtId="0" fontId="29" fillId="9" borderId="7" xfId="0" applyFont="1" applyFill="1" applyBorder="1" applyAlignment="1">
      <alignment horizontal="center" vertical="center"/>
    </xf>
    <xf numFmtId="0" fontId="29" fillId="9" borderId="7" xfId="0" applyFont="1" applyFill="1" applyBorder="1" applyAlignment="1">
      <alignment horizontal="left" vertical="center"/>
    </xf>
    <xf numFmtId="16" fontId="29" fillId="9" borderId="29" xfId="0" applyNumberFormat="1" applyFont="1" applyFill="1" applyBorder="1" applyAlignment="1">
      <alignment horizontal="center" vertical="center"/>
    </xf>
    <xf numFmtId="0" fontId="29" fillId="9" borderId="13" xfId="0" applyFont="1" applyFill="1" applyBorder="1" applyAlignment="1">
      <alignment horizontal="center" vertical="center"/>
    </xf>
    <xf numFmtId="0" fontId="29" fillId="9" borderId="30" xfId="0" applyFont="1" applyFill="1" applyBorder="1" applyAlignment="1">
      <alignment horizontal="center" vertical="center"/>
    </xf>
    <xf numFmtId="0" fontId="29" fillId="9" borderId="0" xfId="0" applyFont="1" applyFill="1" applyAlignment="1">
      <alignment horizontal="center" vertical="center"/>
    </xf>
    <xf numFmtId="0" fontId="29" fillId="9" borderId="0" xfId="0" applyFont="1" applyFill="1" applyAlignment="1">
      <alignment horizontal="left" vertical="center"/>
    </xf>
    <xf numFmtId="0" fontId="29" fillId="9" borderId="28" xfId="0" applyFont="1" applyFill="1" applyBorder="1" applyAlignment="1">
      <alignment horizontal="center" vertical="center"/>
    </xf>
    <xf numFmtId="16" fontId="29" fillId="9" borderId="30" xfId="0" applyNumberFormat="1" applyFont="1" applyFill="1" applyBorder="1" applyAlignment="1">
      <alignment horizontal="center" vertical="center"/>
    </xf>
    <xf numFmtId="0" fontId="29" fillId="9" borderId="25" xfId="0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left" vertical="center"/>
    </xf>
    <xf numFmtId="0" fontId="29" fillId="9" borderId="20" xfId="0" applyFont="1" applyFill="1" applyBorder="1" applyAlignment="1">
      <alignment horizontal="center" vertical="center"/>
    </xf>
    <xf numFmtId="16" fontId="29" fillId="9" borderId="1" xfId="0" applyNumberFormat="1" applyFont="1" applyFill="1" applyBorder="1" applyAlignment="1">
      <alignment horizontal="center" vertical="center"/>
    </xf>
    <xf numFmtId="16" fontId="29" fillId="9" borderId="20" xfId="0" applyNumberFormat="1" applyFont="1" applyFill="1" applyBorder="1" applyAlignment="1">
      <alignment horizontal="center" vertical="center"/>
    </xf>
    <xf numFmtId="0" fontId="8" fillId="4" borderId="22" xfId="2" applyFont="1" applyFill="1" applyBorder="1" applyAlignment="1">
      <alignment horizontal="center" vertical="center" wrapText="1"/>
    </xf>
    <xf numFmtId="16" fontId="25" fillId="7" borderId="19" xfId="0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28" xfId="0" applyFill="1" applyBorder="1" applyAlignment="1">
      <alignment horizontal="center" vertical="center"/>
    </xf>
    <xf numFmtId="16" fontId="0" fillId="5" borderId="30" xfId="0" applyNumberFormat="1" applyFill="1" applyBorder="1" applyAlignment="1">
      <alignment horizontal="center" vertical="center"/>
    </xf>
    <xf numFmtId="0" fontId="9" fillId="4" borderId="44" xfId="2" applyFont="1" applyFill="1" applyBorder="1" applyAlignment="1">
      <alignment horizontal="center" vertical="center" wrapText="1"/>
    </xf>
    <xf numFmtId="16" fontId="0" fillId="5" borderId="0" xfId="0" applyNumberFormat="1" applyFill="1" applyAlignment="1">
      <alignment horizontal="center" vertical="center"/>
    </xf>
    <xf numFmtId="0" fontId="8" fillId="10" borderId="5" xfId="2" applyFont="1" applyFill="1" applyBorder="1" applyAlignment="1">
      <alignment horizontal="center" vertical="center" wrapText="1"/>
    </xf>
    <xf numFmtId="0" fontId="9" fillId="10" borderId="22" xfId="2" applyFont="1" applyFill="1" applyBorder="1" applyAlignment="1">
      <alignment horizontal="center" vertical="center" wrapText="1"/>
    </xf>
    <xf numFmtId="0" fontId="38" fillId="11" borderId="5" xfId="2" applyFont="1" applyFill="1" applyBorder="1" applyAlignment="1">
      <alignment horizontal="center" vertical="center" wrapText="1"/>
    </xf>
    <xf numFmtId="0" fontId="39" fillId="11" borderId="5" xfId="2" applyFont="1" applyFill="1" applyBorder="1" applyAlignment="1">
      <alignment horizontal="center" vertical="center" wrapText="1"/>
    </xf>
    <xf numFmtId="0" fontId="9" fillId="11" borderId="22" xfId="2" applyFont="1" applyFill="1" applyBorder="1" applyAlignment="1">
      <alignment horizontal="center" vertical="center" wrapText="1"/>
    </xf>
    <xf numFmtId="0" fontId="8" fillId="11" borderId="5" xfId="2" applyFont="1" applyFill="1" applyBorder="1" applyAlignment="1">
      <alignment horizontal="center" vertical="center" wrapText="1"/>
    </xf>
    <xf numFmtId="0" fontId="9" fillId="11" borderId="5" xfId="2" applyFont="1" applyFill="1" applyBorder="1" applyAlignment="1">
      <alignment horizontal="center" vertical="center" wrapText="1"/>
    </xf>
    <xf numFmtId="0" fontId="9" fillId="12" borderId="22" xfId="2" applyFont="1" applyFill="1" applyBorder="1" applyAlignment="1">
      <alignment horizontal="center" vertical="center" wrapText="1"/>
    </xf>
    <xf numFmtId="0" fontId="8" fillId="12" borderId="5" xfId="2" applyFont="1" applyFill="1" applyBorder="1" applyAlignment="1">
      <alignment horizontal="center" vertical="center" wrapText="1"/>
    </xf>
    <xf numFmtId="0" fontId="9" fillId="12" borderId="5" xfId="2" applyFont="1" applyFill="1" applyBorder="1" applyAlignment="1">
      <alignment horizontal="center" vertical="center" wrapText="1"/>
    </xf>
    <xf numFmtId="0" fontId="9" fillId="5" borderId="5" xfId="2" applyFont="1" applyFill="1" applyBorder="1" applyAlignment="1">
      <alignment horizontal="center" vertical="center" wrapText="1"/>
    </xf>
    <xf numFmtId="0" fontId="9" fillId="13" borderId="22" xfId="2" applyFont="1" applyFill="1" applyBorder="1" applyAlignment="1">
      <alignment horizontal="center" vertical="center" wrapText="1"/>
    </xf>
    <xf numFmtId="0" fontId="8" fillId="13" borderId="5" xfId="2" applyFont="1" applyFill="1" applyBorder="1" applyAlignment="1">
      <alignment horizontal="center" vertical="center" wrapText="1"/>
    </xf>
    <xf numFmtId="0" fontId="9" fillId="13" borderId="5" xfId="2" applyFont="1" applyFill="1" applyBorder="1" applyAlignment="1">
      <alignment horizontal="center" vertical="center" wrapText="1"/>
    </xf>
    <xf numFmtId="0" fontId="40" fillId="0" borderId="0" xfId="0" applyFont="1"/>
    <xf numFmtId="0" fontId="0" fillId="2" borderId="0" xfId="0" applyFill="1" applyAlignment="1">
      <alignment horizontal="center"/>
    </xf>
    <xf numFmtId="0" fontId="41" fillId="2" borderId="0" xfId="0" applyFont="1" applyFill="1" applyAlignment="1">
      <alignment horizontal="center"/>
    </xf>
    <xf numFmtId="0" fontId="41" fillId="0" borderId="0" xfId="0" applyFont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5" fillId="0" borderId="0" xfId="0" applyFont="1"/>
    <xf numFmtId="0" fontId="35" fillId="6" borderId="0" xfId="0" applyFont="1" applyFill="1"/>
    <xf numFmtId="16" fontId="25" fillId="6" borderId="0" xfId="0" applyNumberFormat="1" applyFont="1" applyFill="1" applyAlignment="1">
      <alignment horizontal="center"/>
    </xf>
    <xf numFmtId="0" fontId="14" fillId="5" borderId="0" xfId="0" applyFont="1" applyFill="1"/>
    <xf numFmtId="0" fontId="9" fillId="15" borderId="20" xfId="2" applyFont="1" applyFill="1" applyBorder="1" applyAlignment="1">
      <alignment horizontal="center" vertical="center" wrapText="1"/>
    </xf>
    <xf numFmtId="0" fontId="9" fillId="15" borderId="61" xfId="2" applyFont="1" applyFill="1" applyBorder="1" applyAlignment="1">
      <alignment horizontal="center" vertical="center" wrapText="1"/>
    </xf>
    <xf numFmtId="16" fontId="0" fillId="6" borderId="0" xfId="0" applyNumberFormat="1" applyFill="1" applyAlignment="1">
      <alignment horizontal="center" vertical="center"/>
    </xf>
    <xf numFmtId="16" fontId="25" fillId="15" borderId="61" xfId="0" applyNumberFormat="1" applyFont="1" applyFill="1" applyBorder="1" applyAlignment="1">
      <alignment horizontal="center" vertical="center"/>
    </xf>
    <xf numFmtId="0" fontId="9" fillId="4" borderId="92" xfId="2" applyFont="1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25" fillId="5" borderId="0" xfId="0" applyFont="1" applyFill="1" applyAlignment="1">
      <alignment vertical="center" wrapText="1"/>
    </xf>
    <xf numFmtId="0" fontId="8" fillId="10" borderId="22" xfId="2" applyFont="1" applyFill="1" applyBorder="1" applyAlignment="1">
      <alignment horizontal="center" vertical="center" wrapText="1"/>
    </xf>
    <xf numFmtId="0" fontId="9" fillId="10" borderId="92" xfId="2" applyFont="1" applyFill="1" applyBorder="1" applyAlignment="1">
      <alignment horizontal="center" vertical="center" wrapText="1"/>
    </xf>
    <xf numFmtId="0" fontId="9" fillId="5" borderId="92" xfId="2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  <xf numFmtId="0" fontId="50" fillId="2" borderId="0" xfId="0" applyFont="1" applyFill="1"/>
    <xf numFmtId="0" fontId="25" fillId="0" borderId="94" xfId="0" applyFont="1" applyBorder="1"/>
    <xf numFmtId="0" fontId="51" fillId="0" borderId="0" xfId="0" applyFont="1"/>
    <xf numFmtId="0" fontId="28" fillId="5" borderId="13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left" vertical="center"/>
    </xf>
    <xf numFmtId="16" fontId="25" fillId="5" borderId="0" xfId="0" applyNumberFormat="1" applyFont="1" applyFill="1" applyAlignment="1">
      <alignment horizontal="center" vertical="center"/>
    </xf>
    <xf numFmtId="16" fontId="25" fillId="5" borderId="0" xfId="0" applyNumberFormat="1" applyFont="1" applyFill="1" applyAlignment="1">
      <alignment horizontal="center" vertical="center" wrapText="1"/>
    </xf>
    <xf numFmtId="0" fontId="25" fillId="0" borderId="95" xfId="0" applyFont="1" applyBorder="1"/>
    <xf numFmtId="0" fontId="25" fillId="0" borderId="61" xfId="0" applyFont="1" applyBorder="1"/>
    <xf numFmtId="0" fontId="0" fillId="5" borderId="21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left" vertical="center"/>
    </xf>
    <xf numFmtId="16" fontId="0" fillId="5" borderId="29" xfId="0" applyNumberForma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center" wrapText="1"/>
    </xf>
    <xf numFmtId="0" fontId="20" fillId="4" borderId="15" xfId="0" applyFont="1" applyFill="1" applyBorder="1" applyAlignment="1">
      <alignment horizontal="left" vertical="center" wrapText="1"/>
    </xf>
    <xf numFmtId="0" fontId="20" fillId="4" borderId="16" xfId="0" applyFont="1" applyFill="1" applyBorder="1" applyAlignment="1">
      <alignment horizontal="left" vertical="center" wrapText="1"/>
    </xf>
    <xf numFmtId="16" fontId="25" fillId="2" borderId="23" xfId="0" applyNumberFormat="1" applyFont="1" applyFill="1" applyBorder="1" applyAlignment="1">
      <alignment horizontal="center" vertical="center"/>
    </xf>
    <xf numFmtId="16" fontId="25" fillId="2" borderId="24" xfId="0" applyNumberFormat="1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25" fillId="2" borderId="6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left" vertical="center"/>
    </xf>
    <xf numFmtId="0" fontId="25" fillId="2" borderId="11" xfId="0" applyFont="1" applyFill="1" applyBorder="1" applyAlignment="1">
      <alignment horizontal="left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16" fontId="25" fillId="2" borderId="19" xfId="0" applyNumberFormat="1" applyFont="1" applyFill="1" applyBorder="1" applyAlignment="1">
      <alignment horizontal="center" vertical="center"/>
    </xf>
    <xf numFmtId="16" fontId="25" fillId="2" borderId="20" xfId="0" applyNumberFormat="1" applyFont="1" applyFill="1" applyBorder="1" applyAlignment="1">
      <alignment horizontal="center" vertical="center"/>
    </xf>
    <xf numFmtId="0" fontId="9" fillId="0" borderId="23" xfId="2" applyFont="1" applyBorder="1" applyAlignment="1">
      <alignment horizontal="center" vertical="center" wrapText="1"/>
    </xf>
    <xf numFmtId="0" fontId="9" fillId="0" borderId="24" xfId="2" applyFont="1" applyBorder="1" applyAlignment="1">
      <alignment horizontal="center" vertical="center" wrapText="1"/>
    </xf>
    <xf numFmtId="16" fontId="7" fillId="4" borderId="18" xfId="2" applyNumberFormat="1" applyFont="1" applyFill="1" applyBorder="1" applyAlignment="1">
      <alignment horizontal="right" vertical="center"/>
    </xf>
    <xf numFmtId="16" fontId="7" fillId="4" borderId="15" xfId="2" applyNumberFormat="1" applyFont="1" applyFill="1" applyBorder="1" applyAlignment="1">
      <alignment horizontal="right" vertical="center"/>
    </xf>
    <xf numFmtId="16" fontId="7" fillId="4" borderId="16" xfId="2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8" fillId="11" borderId="22" xfId="2" applyFont="1" applyFill="1" applyBorder="1" applyAlignment="1">
      <alignment horizontal="center" vertical="center" wrapText="1"/>
    </xf>
    <xf numFmtId="0" fontId="38" fillId="11" borderId="3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16" fontId="7" fillId="4" borderId="14" xfId="2" applyNumberFormat="1" applyFont="1" applyFill="1" applyBorder="1" applyAlignment="1">
      <alignment horizontal="right" vertical="center"/>
    </xf>
    <xf numFmtId="0" fontId="38" fillId="11" borderId="9" xfId="2" applyFont="1" applyFill="1" applyBorder="1" applyAlignment="1">
      <alignment horizontal="center" vertical="center" wrapText="1"/>
    </xf>
    <xf numFmtId="0" fontId="38" fillId="11" borderId="12" xfId="2" applyFont="1" applyFill="1" applyBorder="1" applyAlignment="1">
      <alignment horizontal="center" vertical="center" wrapText="1"/>
    </xf>
    <xf numFmtId="0" fontId="38" fillId="11" borderId="21" xfId="2" applyFont="1" applyFill="1" applyBorder="1" applyAlignment="1">
      <alignment horizontal="center" vertical="center" wrapText="1"/>
    </xf>
    <xf numFmtId="0" fontId="38" fillId="11" borderId="7" xfId="2" applyFont="1" applyFill="1" applyBorder="1" applyAlignment="1">
      <alignment horizontal="center" vertical="center" wrapText="1"/>
    </xf>
    <xf numFmtId="0" fontId="38" fillId="11" borderId="8" xfId="2" applyFont="1" applyFill="1" applyBorder="1" applyAlignment="1">
      <alignment horizontal="center" vertical="center" wrapText="1"/>
    </xf>
    <xf numFmtId="0" fontId="38" fillId="11" borderId="25" xfId="2" applyFont="1" applyFill="1" applyBorder="1" applyAlignment="1">
      <alignment horizontal="center" vertical="center" wrapText="1"/>
    </xf>
    <xf numFmtId="0" fontId="38" fillId="11" borderId="2" xfId="2" applyFont="1" applyFill="1" applyBorder="1" applyAlignment="1">
      <alignment horizontal="center" vertical="center" wrapText="1"/>
    </xf>
    <xf numFmtId="0" fontId="38" fillId="11" borderId="11" xfId="2" applyFont="1" applyFill="1" applyBorder="1" applyAlignment="1">
      <alignment horizontal="center" vertical="center" wrapText="1"/>
    </xf>
    <xf numFmtId="0" fontId="39" fillId="11" borderId="22" xfId="2" applyFont="1" applyFill="1" applyBorder="1" applyAlignment="1">
      <alignment horizontal="center" vertical="center" wrapText="1"/>
    </xf>
    <xf numFmtId="0" fontId="39" fillId="11" borderId="3" xfId="2" applyFont="1" applyFill="1" applyBorder="1" applyAlignment="1">
      <alignment horizontal="center" vertical="center" wrapText="1"/>
    </xf>
    <xf numFmtId="0" fontId="39" fillId="11" borderId="4" xfId="2" applyFont="1" applyFill="1" applyBorder="1" applyAlignment="1">
      <alignment horizontal="center" vertical="center" wrapText="1"/>
    </xf>
    <xf numFmtId="0" fontId="39" fillId="11" borderId="23" xfId="2" applyFont="1" applyFill="1" applyBorder="1" applyAlignment="1">
      <alignment horizontal="center" vertical="center" wrapText="1"/>
    </xf>
    <xf numFmtId="0" fontId="39" fillId="11" borderId="24" xfId="2" applyFont="1" applyFill="1" applyBorder="1" applyAlignment="1">
      <alignment horizontal="center" vertical="center" wrapText="1"/>
    </xf>
    <xf numFmtId="16" fontId="12" fillId="4" borderId="14" xfId="2" applyNumberFormat="1" applyFont="1" applyFill="1" applyBorder="1" applyAlignment="1">
      <alignment horizontal="right" vertical="center"/>
    </xf>
    <xf numFmtId="16" fontId="12" fillId="4" borderId="15" xfId="2" applyNumberFormat="1" applyFont="1" applyFill="1" applyBorder="1" applyAlignment="1">
      <alignment horizontal="right" vertical="center"/>
    </xf>
    <xf numFmtId="16" fontId="12" fillId="4" borderId="16" xfId="2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8" fillId="11" borderId="19" xfId="2" applyFont="1" applyFill="1" applyBorder="1" applyAlignment="1">
      <alignment horizontal="center" vertical="center" wrapText="1"/>
    </xf>
    <xf numFmtId="0" fontId="38" fillId="11" borderId="20" xfId="2" applyFont="1" applyFill="1" applyBorder="1" applyAlignment="1">
      <alignment horizontal="center" vertical="center" wrapText="1"/>
    </xf>
    <xf numFmtId="16" fontId="25" fillId="2" borderId="83" xfId="0" applyNumberFormat="1" applyFont="1" applyFill="1" applyBorder="1" applyAlignment="1">
      <alignment horizontal="center" vertical="center"/>
    </xf>
    <xf numFmtId="16" fontId="25" fillId="2" borderId="84" xfId="0" applyNumberFormat="1" applyFont="1" applyFill="1" applyBorder="1" applyAlignment="1">
      <alignment horizontal="center" vertical="center"/>
    </xf>
    <xf numFmtId="16" fontId="25" fillId="2" borderId="85" xfId="0" applyNumberFormat="1" applyFont="1" applyFill="1" applyBorder="1" applyAlignment="1">
      <alignment horizontal="center" vertical="center"/>
    </xf>
    <xf numFmtId="16" fontId="25" fillId="2" borderId="8" xfId="0" applyNumberFormat="1" applyFont="1" applyFill="1" applyBorder="1" applyAlignment="1">
      <alignment horizontal="center" vertical="center"/>
    </xf>
    <xf numFmtId="16" fontId="25" fillId="2" borderId="27" xfId="0" applyNumberFormat="1" applyFont="1" applyFill="1" applyBorder="1" applyAlignment="1">
      <alignment horizontal="center" vertical="center"/>
    </xf>
    <xf numFmtId="16" fontId="25" fillId="2" borderId="11" xfId="0" applyNumberFormat="1" applyFont="1" applyFill="1" applyBorder="1" applyAlignment="1">
      <alignment horizontal="center" vertical="center"/>
    </xf>
    <xf numFmtId="16" fontId="25" fillId="2" borderId="29" xfId="0" applyNumberFormat="1" applyFont="1" applyFill="1" applyBorder="1" applyAlignment="1">
      <alignment horizontal="center" vertical="center"/>
    </xf>
    <xf numFmtId="16" fontId="25" fillId="2" borderId="30" xfId="0" applyNumberFormat="1" applyFont="1" applyFill="1" applyBorder="1" applyAlignment="1">
      <alignment horizontal="center" vertical="center"/>
    </xf>
    <xf numFmtId="16" fontId="25" fillId="2" borderId="1" xfId="0" applyNumberFormat="1" applyFont="1" applyFill="1" applyBorder="1" applyAlignment="1">
      <alignment horizontal="center" vertical="center"/>
    </xf>
    <xf numFmtId="16" fontId="25" fillId="2" borderId="35" xfId="0" applyNumberFormat="1" applyFont="1" applyFill="1" applyBorder="1" applyAlignment="1">
      <alignment horizontal="center" vertical="center"/>
    </xf>
    <xf numFmtId="16" fontId="25" fillId="2" borderId="36" xfId="0" applyNumberFormat="1" applyFont="1" applyFill="1" applyBorder="1" applyAlignment="1">
      <alignment horizontal="center" vertical="center"/>
    </xf>
    <xf numFmtId="16" fontId="25" fillId="2" borderId="37" xfId="0" applyNumberFormat="1" applyFont="1" applyFill="1" applyBorder="1" applyAlignment="1">
      <alignment horizontal="center" vertical="center"/>
    </xf>
    <xf numFmtId="0" fontId="25" fillId="2" borderId="38" xfId="0" applyFont="1" applyFill="1" applyBorder="1" applyAlignment="1">
      <alignment horizontal="center" vertical="center"/>
    </xf>
    <xf numFmtId="0" fontId="25" fillId="2" borderId="65" xfId="0" applyFont="1" applyFill="1" applyBorder="1" applyAlignment="1">
      <alignment horizontal="center" vertical="center"/>
    </xf>
    <xf numFmtId="0" fontId="25" fillId="2" borderId="66" xfId="0" applyFont="1" applyFill="1" applyBorder="1" applyAlignment="1">
      <alignment horizontal="center" vertical="center"/>
    </xf>
    <xf numFmtId="0" fontId="25" fillId="2" borderId="67" xfId="0" applyFont="1" applyFill="1" applyBorder="1" applyAlignment="1">
      <alignment horizontal="center" vertical="center"/>
    </xf>
    <xf numFmtId="0" fontId="25" fillId="2" borderId="75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57" xfId="0" applyFont="1" applyFill="1" applyBorder="1" applyAlignment="1">
      <alignment horizontal="center" vertical="center"/>
    </xf>
    <xf numFmtId="0" fontId="25" fillId="2" borderId="75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57" xfId="0" applyFont="1" applyFill="1" applyBorder="1" applyAlignment="1">
      <alignment horizontal="left" vertical="center"/>
    </xf>
    <xf numFmtId="16" fontId="25" fillId="2" borderId="86" xfId="0" applyNumberFormat="1" applyFont="1" applyFill="1" applyBorder="1" applyAlignment="1">
      <alignment horizontal="center" vertical="center"/>
    </xf>
    <xf numFmtId="16" fontId="25" fillId="2" borderId="87" xfId="0" applyNumberFormat="1" applyFont="1" applyFill="1" applyBorder="1" applyAlignment="1">
      <alignment horizontal="center" vertical="center"/>
    </xf>
    <xf numFmtId="16" fontId="25" fillId="2" borderId="88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9" fillId="11" borderId="23" xfId="2" applyFont="1" applyFill="1" applyBorder="1" applyAlignment="1">
      <alignment horizontal="center" vertical="center" wrapText="1"/>
    </xf>
    <xf numFmtId="0" fontId="9" fillId="11" borderId="24" xfId="2" applyFont="1" applyFill="1" applyBorder="1" applyAlignment="1">
      <alignment horizontal="center" vertical="center" wrapText="1"/>
    </xf>
    <xf numFmtId="0" fontId="8" fillId="11" borderId="19" xfId="2" applyFont="1" applyFill="1" applyBorder="1" applyAlignment="1">
      <alignment horizontal="center" vertical="center" wrapText="1"/>
    </xf>
    <xf numFmtId="0" fontId="8" fillId="11" borderId="20" xfId="2" applyFont="1" applyFill="1" applyBorder="1" applyAlignment="1">
      <alignment horizontal="center" vertical="center" wrapText="1"/>
    </xf>
    <xf numFmtId="0" fontId="8" fillId="11" borderId="29" xfId="2" applyFont="1" applyFill="1" applyBorder="1" applyAlignment="1">
      <alignment horizontal="center" vertical="center" wrapText="1"/>
    </xf>
    <xf numFmtId="0" fontId="8" fillId="11" borderId="7" xfId="2" applyFont="1" applyFill="1" applyBorder="1" applyAlignment="1">
      <alignment horizontal="center" vertical="center" wrapText="1"/>
    </xf>
    <xf numFmtId="0" fontId="8" fillId="11" borderId="8" xfId="2" applyFont="1" applyFill="1" applyBorder="1" applyAlignment="1">
      <alignment horizontal="center" vertical="center" wrapText="1"/>
    </xf>
    <xf numFmtId="0" fontId="8" fillId="11" borderId="1" xfId="2" applyFont="1" applyFill="1" applyBorder="1" applyAlignment="1">
      <alignment horizontal="center" vertical="center" wrapText="1"/>
    </xf>
    <xf numFmtId="0" fontId="8" fillId="11" borderId="2" xfId="2" applyFont="1" applyFill="1" applyBorder="1" applyAlignment="1">
      <alignment horizontal="center" vertical="center" wrapText="1"/>
    </xf>
    <xf numFmtId="0" fontId="8" fillId="11" borderId="11" xfId="2" applyFont="1" applyFill="1" applyBorder="1" applyAlignment="1">
      <alignment horizontal="center" vertical="center" wrapText="1"/>
    </xf>
    <xf numFmtId="0" fontId="8" fillId="11" borderId="22" xfId="2" applyFont="1" applyFill="1" applyBorder="1" applyAlignment="1">
      <alignment horizontal="center" vertical="center" wrapText="1"/>
    </xf>
    <xf numFmtId="0" fontId="8" fillId="11" borderId="4" xfId="2" applyFont="1" applyFill="1" applyBorder="1" applyAlignment="1">
      <alignment horizontal="center" vertical="center" wrapText="1"/>
    </xf>
    <xf numFmtId="0" fontId="9" fillId="11" borderId="22" xfId="2" applyFont="1" applyFill="1" applyBorder="1" applyAlignment="1">
      <alignment horizontal="center" vertical="center" wrapText="1"/>
    </xf>
    <xf numFmtId="0" fontId="9" fillId="11" borderId="3" xfId="2" applyFont="1" applyFill="1" applyBorder="1" applyAlignment="1">
      <alignment horizontal="center" vertical="center" wrapText="1"/>
    </xf>
    <xf numFmtId="0" fontId="9" fillId="11" borderId="4" xfId="2" applyFont="1" applyFill="1" applyBorder="1" applyAlignment="1">
      <alignment horizontal="center" vertical="center" wrapText="1"/>
    </xf>
    <xf numFmtId="0" fontId="7" fillId="11" borderId="9" xfId="2" applyFont="1" applyFill="1" applyBorder="1" applyAlignment="1">
      <alignment horizontal="center" vertical="center" wrapText="1"/>
    </xf>
    <xf numFmtId="0" fontId="7" fillId="11" borderId="12" xfId="2" applyFont="1" applyFill="1" applyBorder="1" applyAlignment="1">
      <alignment horizontal="center" vertical="center" wrapText="1"/>
    </xf>
    <xf numFmtId="0" fontId="8" fillId="11" borderId="21" xfId="2" applyFont="1" applyFill="1" applyBorder="1" applyAlignment="1">
      <alignment horizontal="center" vertical="center" wrapText="1"/>
    </xf>
    <xf numFmtId="0" fontId="8" fillId="11" borderId="25" xfId="2" applyFont="1" applyFill="1" applyBorder="1" applyAlignment="1">
      <alignment horizontal="center" vertical="center" wrapText="1"/>
    </xf>
    <xf numFmtId="16" fontId="25" fillId="6" borderId="19" xfId="0" applyNumberFormat="1" applyFont="1" applyFill="1" applyBorder="1" applyAlignment="1">
      <alignment horizontal="center" vertical="center"/>
    </xf>
    <xf numFmtId="16" fontId="25" fillId="6" borderId="20" xfId="0" applyNumberFormat="1" applyFont="1" applyFill="1" applyBorder="1" applyAlignment="1">
      <alignment horizontal="center" vertical="center"/>
    </xf>
    <xf numFmtId="0" fontId="25" fillId="6" borderId="19" xfId="0" applyFont="1" applyFill="1" applyBorder="1" applyAlignment="1">
      <alignment horizontal="center" vertical="center"/>
    </xf>
    <xf numFmtId="0" fontId="25" fillId="6" borderId="20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left" vertical="center"/>
    </xf>
    <xf numFmtId="0" fontId="25" fillId="6" borderId="11" xfId="0" applyFont="1" applyFill="1" applyBorder="1" applyAlignment="1">
      <alignment horizontal="left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6" borderId="83" xfId="0" applyFont="1" applyFill="1" applyBorder="1" applyAlignment="1">
      <alignment horizontal="center" vertical="center"/>
    </xf>
    <xf numFmtId="0" fontId="25" fillId="6" borderId="85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16" fontId="25" fillId="0" borderId="23" xfId="0" applyNumberFormat="1" applyFont="1" applyBorder="1" applyAlignment="1">
      <alignment horizontal="center" vertical="center"/>
    </xf>
    <xf numFmtId="16" fontId="25" fillId="0" borderId="24" xfId="0" applyNumberFormat="1" applyFont="1" applyBorder="1" applyAlignment="1">
      <alignment horizontal="center" vertical="center"/>
    </xf>
    <xf numFmtId="0" fontId="25" fillId="6" borderId="29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/>
    </xf>
    <xf numFmtId="16" fontId="25" fillId="0" borderId="8" xfId="0" applyNumberFormat="1" applyFont="1" applyBorder="1" applyAlignment="1">
      <alignment horizontal="center" vertical="center"/>
    </xf>
    <xf numFmtId="16" fontId="25" fillId="0" borderId="11" xfId="0" applyNumberFormat="1" applyFont="1" applyBorder="1" applyAlignment="1">
      <alignment horizontal="center" vertical="center"/>
    </xf>
    <xf numFmtId="16" fontId="25" fillId="2" borderId="7" xfId="0" applyNumberFormat="1" applyFont="1" applyFill="1" applyBorder="1" applyAlignment="1">
      <alignment horizontal="center" vertical="center"/>
    </xf>
    <xf numFmtId="16" fontId="25" fillId="2" borderId="2" xfId="0" applyNumberFormat="1" applyFont="1" applyFill="1" applyBorder="1" applyAlignment="1">
      <alignment horizontal="center" vertical="center"/>
    </xf>
    <xf numFmtId="16" fontId="25" fillId="2" borderId="89" xfId="0" applyNumberFormat="1" applyFont="1" applyFill="1" applyBorder="1" applyAlignment="1">
      <alignment horizontal="center" vertical="center"/>
    </xf>
    <xf numFmtId="16" fontId="25" fillId="2" borderId="90" xfId="0" applyNumberFormat="1" applyFont="1" applyFill="1" applyBorder="1" applyAlignment="1">
      <alignment horizontal="center" vertical="center"/>
    </xf>
    <xf numFmtId="16" fontId="25" fillId="2" borderId="74" xfId="0" applyNumberFormat="1" applyFont="1" applyFill="1" applyBorder="1" applyAlignment="1">
      <alignment horizontal="center" vertical="center"/>
    </xf>
    <xf numFmtId="16" fontId="25" fillId="2" borderId="78" xfId="0" applyNumberFormat="1" applyFont="1" applyFill="1" applyBorder="1" applyAlignment="1">
      <alignment horizontal="center" vertical="center"/>
    </xf>
    <xf numFmtId="0" fontId="25" fillId="2" borderId="76" xfId="0" applyFont="1" applyFill="1" applyBorder="1" applyAlignment="1">
      <alignment horizontal="left" vertical="center"/>
    </xf>
    <xf numFmtId="0" fontId="25" fillId="2" borderId="79" xfId="0" applyFont="1" applyFill="1" applyBorder="1" applyAlignment="1">
      <alignment horizontal="left" vertical="center"/>
    </xf>
    <xf numFmtId="16" fontId="25" fillId="5" borderId="8" xfId="0" applyNumberFormat="1" applyFont="1" applyFill="1" applyBorder="1" applyAlignment="1">
      <alignment horizontal="center" vertical="center"/>
    </xf>
    <xf numFmtId="16" fontId="25" fillId="5" borderId="11" xfId="0" applyNumberFormat="1" applyFont="1" applyFill="1" applyBorder="1" applyAlignment="1">
      <alignment horizontal="center" vertical="center"/>
    </xf>
    <xf numFmtId="16" fontId="25" fillId="5" borderId="35" xfId="0" applyNumberFormat="1" applyFont="1" applyFill="1" applyBorder="1" applyAlignment="1">
      <alignment horizontal="center" vertical="center"/>
    </xf>
    <xf numFmtId="16" fontId="25" fillId="5" borderId="37" xfId="0" applyNumberFormat="1" applyFont="1" applyFill="1" applyBorder="1" applyAlignment="1">
      <alignment horizontal="center" vertical="center"/>
    </xf>
    <xf numFmtId="16" fontId="25" fillId="5" borderId="7" xfId="0" applyNumberFormat="1" applyFont="1" applyFill="1" applyBorder="1" applyAlignment="1">
      <alignment horizontal="center" vertical="center"/>
    </xf>
    <xf numFmtId="16" fontId="25" fillId="5" borderId="2" xfId="0" applyNumberFormat="1" applyFont="1" applyFill="1" applyBorder="1" applyAlignment="1">
      <alignment horizontal="center" vertical="center"/>
    </xf>
    <xf numFmtId="16" fontId="25" fillId="5" borderId="89" xfId="0" applyNumberFormat="1" applyFont="1" applyFill="1" applyBorder="1" applyAlignment="1">
      <alignment horizontal="center" vertical="center"/>
    </xf>
    <xf numFmtId="16" fontId="25" fillId="5" borderId="90" xfId="0" applyNumberFormat="1" applyFont="1" applyFill="1" applyBorder="1" applyAlignment="1">
      <alignment horizontal="center" vertical="center"/>
    </xf>
    <xf numFmtId="16" fontId="25" fillId="5" borderId="74" xfId="0" applyNumberFormat="1" applyFont="1" applyFill="1" applyBorder="1" applyAlignment="1">
      <alignment horizontal="center" vertical="center"/>
    </xf>
    <xf numFmtId="16" fontId="25" fillId="5" borderId="78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76" xfId="0" applyFont="1" applyFill="1" applyBorder="1" applyAlignment="1">
      <alignment horizontal="left" vertical="center"/>
    </xf>
    <xf numFmtId="0" fontId="25" fillId="5" borderId="79" xfId="0" applyFont="1" applyFill="1" applyBorder="1" applyAlignment="1">
      <alignment horizontal="left" vertical="center"/>
    </xf>
    <xf numFmtId="0" fontId="25" fillId="5" borderId="75" xfId="0" applyFont="1" applyFill="1" applyBorder="1" applyAlignment="1">
      <alignment horizontal="center" vertical="center"/>
    </xf>
    <xf numFmtId="0" fontId="25" fillId="5" borderId="57" xfId="0" applyFont="1" applyFill="1" applyBorder="1" applyAlignment="1">
      <alignment horizontal="center" vertical="center"/>
    </xf>
    <xf numFmtId="0" fontId="25" fillId="5" borderId="65" xfId="0" applyFont="1" applyFill="1" applyBorder="1" applyAlignment="1">
      <alignment horizontal="center" vertical="center"/>
    </xf>
    <xf numFmtId="0" fontId="25" fillId="5" borderId="67" xfId="0" applyFont="1" applyFill="1" applyBorder="1" applyAlignment="1">
      <alignment horizontal="center" vertical="center"/>
    </xf>
    <xf numFmtId="0" fontId="53" fillId="5" borderId="21" xfId="0" applyFont="1" applyFill="1" applyBorder="1" applyAlignment="1">
      <alignment horizontal="center" vertical="center"/>
    </xf>
    <xf numFmtId="0" fontId="25" fillId="5" borderId="25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28" fillId="5" borderId="26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16" fontId="25" fillId="5" borderId="19" xfId="0" applyNumberFormat="1" applyFont="1" applyFill="1" applyBorder="1" applyAlignment="1">
      <alignment horizontal="center" vertical="center"/>
    </xf>
    <xf numFmtId="16" fontId="25" fillId="5" borderId="28" xfId="0" applyNumberFormat="1" applyFont="1" applyFill="1" applyBorder="1" applyAlignment="1">
      <alignment horizontal="center" vertical="center"/>
    </xf>
    <xf numFmtId="16" fontId="25" fillId="5" borderId="20" xfId="0" applyNumberFormat="1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horizontal="center" vertical="center"/>
    </xf>
    <xf numFmtId="0" fontId="25" fillId="5" borderId="28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center"/>
    </xf>
    <xf numFmtId="16" fontId="25" fillId="5" borderId="23" xfId="0" applyNumberFormat="1" applyFont="1" applyFill="1" applyBorder="1" applyAlignment="1">
      <alignment horizontal="center" vertical="center"/>
    </xf>
    <xf numFmtId="16" fontId="25" fillId="5" borderId="93" xfId="0" applyNumberFormat="1" applyFont="1" applyFill="1" applyBorder="1" applyAlignment="1">
      <alignment horizontal="center" vertical="center"/>
    </xf>
    <xf numFmtId="16" fontId="25" fillId="5" borderId="24" xfId="0" applyNumberFormat="1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/>
    </xf>
    <xf numFmtId="0" fontId="25" fillId="5" borderId="27" xfId="0" applyFont="1" applyFill="1" applyBorder="1" applyAlignment="1">
      <alignment horizontal="left" vertical="center"/>
    </xf>
    <xf numFmtId="0" fontId="25" fillId="5" borderId="11" xfId="0" applyFont="1" applyFill="1" applyBorder="1" applyAlignment="1">
      <alignment horizontal="left" vertical="center"/>
    </xf>
    <xf numFmtId="0" fontId="25" fillId="5" borderId="0" xfId="0" applyFont="1" applyFill="1" applyAlignment="1">
      <alignment horizontal="center" vertical="center"/>
    </xf>
    <xf numFmtId="0" fontId="7" fillId="12" borderId="9" xfId="2" applyFont="1" applyFill="1" applyBorder="1" applyAlignment="1">
      <alignment horizontal="center" vertical="center" wrapText="1"/>
    </xf>
    <xf numFmtId="0" fontId="7" fillId="12" borderId="12" xfId="2" applyFont="1" applyFill="1" applyBorder="1" applyAlignment="1">
      <alignment horizontal="center" vertical="center" wrapText="1"/>
    </xf>
    <xf numFmtId="0" fontId="8" fillId="12" borderId="21" xfId="2" applyFont="1" applyFill="1" applyBorder="1" applyAlignment="1">
      <alignment horizontal="center" vertical="center" wrapText="1"/>
    </xf>
    <xf numFmtId="0" fontId="8" fillId="12" borderId="7" xfId="2" applyFont="1" applyFill="1" applyBorder="1" applyAlignment="1">
      <alignment horizontal="center" vertical="center" wrapText="1"/>
    </xf>
    <xf numFmtId="0" fontId="8" fillId="12" borderId="8" xfId="2" applyFont="1" applyFill="1" applyBorder="1" applyAlignment="1">
      <alignment horizontal="center" vertical="center" wrapText="1"/>
    </xf>
    <xf numFmtId="0" fontId="8" fillId="12" borderId="25" xfId="2" applyFont="1" applyFill="1" applyBorder="1" applyAlignment="1">
      <alignment horizontal="center" vertical="center" wrapText="1"/>
    </xf>
    <xf numFmtId="0" fontId="8" fillId="12" borderId="2" xfId="2" applyFont="1" applyFill="1" applyBorder="1" applyAlignment="1">
      <alignment horizontal="center" vertical="center" wrapText="1"/>
    </xf>
    <xf numFmtId="0" fontId="8" fillId="12" borderId="11" xfId="2" applyFont="1" applyFill="1" applyBorder="1" applyAlignment="1">
      <alignment horizontal="center" vertical="center" wrapText="1"/>
    </xf>
    <xf numFmtId="0" fontId="8" fillId="12" borderId="19" xfId="2" applyFont="1" applyFill="1" applyBorder="1" applyAlignment="1">
      <alignment horizontal="center" vertical="center" wrapText="1"/>
    </xf>
    <xf numFmtId="0" fontId="8" fillId="12" borderId="20" xfId="2" applyFont="1" applyFill="1" applyBorder="1" applyAlignment="1">
      <alignment horizontal="center" vertical="center" wrapText="1"/>
    </xf>
    <xf numFmtId="0" fontId="8" fillId="12" borderId="22" xfId="2" applyFont="1" applyFill="1" applyBorder="1" applyAlignment="1">
      <alignment horizontal="center" vertical="center" wrapText="1"/>
    </xf>
    <xf numFmtId="0" fontId="8" fillId="12" borderId="3" xfId="2" applyFont="1" applyFill="1" applyBorder="1" applyAlignment="1">
      <alignment horizontal="center" vertical="center" wrapText="1"/>
    </xf>
    <xf numFmtId="0" fontId="9" fillId="12" borderId="22" xfId="2" applyFont="1" applyFill="1" applyBorder="1" applyAlignment="1">
      <alignment horizontal="center" vertical="center" wrapText="1"/>
    </xf>
    <xf numFmtId="0" fontId="9" fillId="12" borderId="3" xfId="2" applyFont="1" applyFill="1" applyBorder="1" applyAlignment="1">
      <alignment horizontal="center" vertical="center" wrapText="1"/>
    </xf>
    <xf numFmtId="0" fontId="9" fillId="12" borderId="4" xfId="2" applyFont="1" applyFill="1" applyBorder="1" applyAlignment="1">
      <alignment horizontal="center" vertical="center" wrapText="1"/>
    </xf>
    <xf numFmtId="0" fontId="9" fillId="12" borderId="23" xfId="2" applyFont="1" applyFill="1" applyBorder="1" applyAlignment="1">
      <alignment horizontal="center" vertical="center" wrapText="1"/>
    </xf>
    <xf numFmtId="0" fontId="9" fillId="12" borderId="24" xfId="2" applyFont="1" applyFill="1" applyBorder="1" applyAlignment="1">
      <alignment horizontal="center" vertical="center" wrapText="1"/>
    </xf>
    <xf numFmtId="0" fontId="25" fillId="5" borderId="29" xfId="0" applyFont="1" applyFill="1" applyBorder="1" applyAlignment="1">
      <alignment horizontal="center" vertical="center"/>
    </xf>
    <xf numFmtId="0" fontId="25" fillId="5" borderId="30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16" fontId="25" fillId="2" borderId="28" xfId="0" applyNumberFormat="1" applyFont="1" applyFill="1" applyBorder="1" applyAlignment="1">
      <alignment horizontal="center" vertical="center"/>
    </xf>
    <xf numFmtId="16" fontId="25" fillId="0" borderId="41" xfId="0" applyNumberFormat="1" applyFont="1" applyBorder="1" applyAlignment="1">
      <alignment horizontal="center" vertical="center"/>
    </xf>
    <xf numFmtId="16" fontId="25" fillId="0" borderId="28" xfId="0" applyNumberFormat="1" applyFont="1" applyBorder="1" applyAlignment="1">
      <alignment horizontal="center" vertical="center"/>
    </xf>
    <xf numFmtId="16" fontId="25" fillId="0" borderId="47" xfId="0" applyNumberFormat="1" applyFont="1" applyBorder="1" applyAlignment="1">
      <alignment horizontal="center" vertical="center"/>
    </xf>
    <xf numFmtId="16" fontId="25" fillId="2" borderId="42" xfId="0" applyNumberFormat="1" applyFont="1" applyFill="1" applyBorder="1" applyAlignment="1">
      <alignment horizontal="center" vertical="center"/>
    </xf>
    <xf numFmtId="16" fontId="25" fillId="2" borderId="43" xfId="0" applyNumberFormat="1" applyFont="1" applyFill="1" applyBorder="1" applyAlignment="1">
      <alignment horizontal="center" vertical="center"/>
    </xf>
    <xf numFmtId="16" fontId="25" fillId="2" borderId="48" xfId="0" applyNumberFormat="1" applyFont="1" applyFill="1" applyBorder="1" applyAlignment="1">
      <alignment horizontal="center" vertical="center"/>
    </xf>
    <xf numFmtId="0" fontId="25" fillId="2" borderId="49" xfId="0" applyFont="1" applyFill="1" applyBorder="1" applyAlignment="1">
      <alignment horizontal="center" vertical="center"/>
    </xf>
    <xf numFmtId="0" fontId="25" fillId="2" borderId="51" xfId="0" applyFont="1" applyFill="1" applyBorder="1" applyAlignment="1">
      <alignment horizontal="center" vertical="center"/>
    </xf>
    <xf numFmtId="0" fontId="25" fillId="2" borderId="52" xfId="0" applyFont="1" applyFill="1" applyBorder="1" applyAlignment="1">
      <alignment horizontal="center" vertical="center"/>
    </xf>
    <xf numFmtId="0" fontId="25" fillId="2" borderId="50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5" fillId="2" borderId="53" xfId="0" applyFont="1" applyFill="1" applyBorder="1" applyAlignment="1">
      <alignment horizontal="center" vertical="center"/>
    </xf>
    <xf numFmtId="0" fontId="25" fillId="2" borderId="39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5" fillId="2" borderId="40" xfId="0" applyFont="1" applyFill="1" applyBorder="1" applyAlignment="1">
      <alignment horizontal="left" vertical="center"/>
    </xf>
    <xf numFmtId="0" fontId="25" fillId="2" borderId="27" xfId="0" applyFont="1" applyFill="1" applyBorder="1" applyAlignment="1">
      <alignment horizontal="left" vertical="center"/>
    </xf>
    <xf numFmtId="0" fontId="25" fillId="2" borderId="46" xfId="0" applyFont="1" applyFill="1" applyBorder="1" applyAlignment="1">
      <alignment horizontal="left" vertical="center"/>
    </xf>
    <xf numFmtId="0" fontId="8" fillId="12" borderId="4" xfId="2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8" fillId="12" borderId="29" xfId="2" applyFont="1" applyFill="1" applyBorder="1" applyAlignment="1">
      <alignment horizontal="center" vertical="center" wrapText="1"/>
    </xf>
    <xf numFmtId="0" fontId="8" fillId="12" borderId="1" xfId="2" applyFont="1" applyFill="1" applyBorder="1" applyAlignment="1">
      <alignment horizontal="center" vertical="center" wrapText="1"/>
    </xf>
    <xf numFmtId="0" fontId="25" fillId="5" borderId="40" xfId="0" applyFont="1" applyFill="1" applyBorder="1" applyAlignment="1">
      <alignment horizontal="left" vertical="center"/>
    </xf>
    <xf numFmtId="0" fontId="25" fillId="5" borderId="46" xfId="0" applyFont="1" applyFill="1" applyBorder="1" applyAlignment="1">
      <alignment horizontal="left" vertical="center"/>
    </xf>
    <xf numFmtId="0" fontId="25" fillId="5" borderId="39" xfId="0" applyFont="1" applyFill="1" applyBorder="1" applyAlignment="1">
      <alignment horizontal="center" vertical="center"/>
    </xf>
    <xf numFmtId="0" fontId="25" fillId="5" borderId="45" xfId="0" applyFont="1" applyFill="1" applyBorder="1" applyAlignment="1">
      <alignment horizontal="center" vertical="center"/>
    </xf>
    <xf numFmtId="0" fontId="25" fillId="5" borderId="50" xfId="0" applyFont="1" applyFill="1" applyBorder="1" applyAlignment="1">
      <alignment horizontal="center" vertical="center"/>
    </xf>
    <xf numFmtId="0" fontId="25" fillId="5" borderId="53" xfId="0" applyFont="1" applyFill="1" applyBorder="1" applyAlignment="1">
      <alignment horizontal="center" vertical="center"/>
    </xf>
    <xf numFmtId="0" fontId="53" fillId="5" borderId="49" xfId="0" applyFont="1" applyFill="1" applyBorder="1" applyAlignment="1">
      <alignment horizontal="center" vertical="center"/>
    </xf>
    <xf numFmtId="0" fontId="25" fillId="5" borderId="51" xfId="0" applyFont="1" applyFill="1" applyBorder="1" applyAlignment="1">
      <alignment horizontal="center" vertical="center"/>
    </xf>
    <xf numFmtId="0" fontId="25" fillId="5" borderId="52" xfId="0" applyFont="1" applyFill="1" applyBorder="1" applyAlignment="1">
      <alignment horizontal="center" vertical="center"/>
    </xf>
    <xf numFmtId="16" fontId="25" fillId="2" borderId="42" xfId="0" applyNumberFormat="1" applyFont="1" applyFill="1" applyBorder="1" applyAlignment="1">
      <alignment horizontal="left" vertical="center"/>
    </xf>
    <xf numFmtId="16" fontId="25" fillId="2" borderId="43" xfId="0" applyNumberFormat="1" applyFont="1" applyFill="1" applyBorder="1" applyAlignment="1">
      <alignment horizontal="left" vertical="center"/>
    </xf>
    <xf numFmtId="16" fontId="25" fillId="2" borderId="48" xfId="0" applyNumberFormat="1" applyFont="1" applyFill="1" applyBorder="1" applyAlignment="1">
      <alignment horizontal="left" vertical="center"/>
    </xf>
    <xf numFmtId="16" fontId="25" fillId="5" borderId="41" xfId="0" applyNumberFormat="1" applyFont="1" applyFill="1" applyBorder="1" applyAlignment="1">
      <alignment horizontal="center" vertical="center"/>
    </xf>
    <xf numFmtId="16" fontId="25" fillId="5" borderId="47" xfId="0" applyNumberFormat="1" applyFont="1" applyFill="1" applyBorder="1" applyAlignment="1">
      <alignment horizontal="center" vertical="center"/>
    </xf>
    <xf numFmtId="16" fontId="25" fillId="0" borderId="23" xfId="0" applyNumberFormat="1" applyFont="1" applyBorder="1" applyAlignment="1">
      <alignment horizontal="center" vertical="center" wrapText="1"/>
    </xf>
    <xf numFmtId="16" fontId="25" fillId="0" borderId="24" xfId="0" applyNumberFormat="1" applyFont="1" applyBorder="1" applyAlignment="1">
      <alignment horizontal="center" vertical="center" wrapText="1"/>
    </xf>
    <xf numFmtId="0" fontId="25" fillId="2" borderId="60" xfId="0" applyFont="1" applyFill="1" applyBorder="1" applyAlignment="1">
      <alignment horizontal="center" vertical="center"/>
    </xf>
    <xf numFmtId="16" fontId="25" fillId="5" borderId="23" xfId="0" applyNumberFormat="1" applyFont="1" applyFill="1" applyBorder="1" applyAlignment="1">
      <alignment horizontal="center" vertical="center" wrapText="1"/>
    </xf>
    <xf numFmtId="16" fontId="25" fillId="5" borderId="24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14" borderId="65" xfId="0" applyFill="1" applyBorder="1" applyAlignment="1">
      <alignment horizontal="center" vertical="center"/>
    </xf>
    <xf numFmtId="0" fontId="0" fillId="14" borderId="75" xfId="0" applyFill="1" applyBorder="1" applyAlignment="1">
      <alignment horizontal="center" vertical="center"/>
    </xf>
    <xf numFmtId="0" fontId="0" fillId="14" borderId="76" xfId="0" applyFill="1" applyBorder="1" applyAlignment="1">
      <alignment horizontal="center" vertical="center"/>
    </xf>
    <xf numFmtId="0" fontId="0" fillId="14" borderId="66" xfId="0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4" borderId="77" xfId="0" applyFill="1" applyBorder="1" applyAlignment="1">
      <alignment horizontal="center" vertical="center"/>
    </xf>
    <xf numFmtId="0" fontId="0" fillId="14" borderId="67" xfId="0" applyFill="1" applyBorder="1" applyAlignment="1">
      <alignment horizontal="center" vertical="center"/>
    </xf>
    <xf numFmtId="0" fontId="0" fillId="14" borderId="57" xfId="0" applyFill="1" applyBorder="1" applyAlignment="1">
      <alignment horizontal="center" vertical="center"/>
    </xf>
    <xf numFmtId="0" fontId="0" fillId="14" borderId="79" xfId="0" applyFill="1" applyBorder="1" applyAlignment="1">
      <alignment horizontal="center" vertical="center"/>
    </xf>
    <xf numFmtId="0" fontId="42" fillId="2" borderId="75" xfId="0" applyFont="1" applyFill="1" applyBorder="1" applyAlignment="1">
      <alignment horizontal="left" wrapText="1"/>
    </xf>
    <xf numFmtId="0" fontId="42" fillId="2" borderId="76" xfId="0" applyFont="1" applyFill="1" applyBorder="1" applyAlignment="1">
      <alignment horizontal="left" wrapText="1"/>
    </xf>
    <xf numFmtId="0" fontId="42" fillId="2" borderId="0" xfId="0" applyFont="1" applyFill="1" applyAlignment="1">
      <alignment horizontal="left" wrapText="1"/>
    </xf>
    <xf numFmtId="0" fontId="42" fillId="2" borderId="77" xfId="0" applyFont="1" applyFill="1" applyBorder="1" applyAlignment="1">
      <alignment horizontal="left" wrapText="1"/>
    </xf>
    <xf numFmtId="0" fontId="42" fillId="2" borderId="57" xfId="0" applyFont="1" applyFill="1" applyBorder="1" applyAlignment="1">
      <alignment horizontal="left"/>
    </xf>
    <xf numFmtId="0" fontId="42" fillId="2" borderId="79" xfId="0" applyFont="1" applyFill="1" applyBorder="1" applyAlignment="1">
      <alignment horizontal="left"/>
    </xf>
    <xf numFmtId="0" fontId="7" fillId="10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8" fillId="10" borderId="21" xfId="2" applyFont="1" applyFill="1" applyBorder="1" applyAlignment="1">
      <alignment horizontal="center" vertical="center" wrapText="1"/>
    </xf>
    <xf numFmtId="0" fontId="8" fillId="10" borderId="7" xfId="2" applyFont="1" applyFill="1" applyBorder="1" applyAlignment="1">
      <alignment horizontal="center" vertical="center" wrapText="1"/>
    </xf>
    <xf numFmtId="0" fontId="8" fillId="10" borderId="8" xfId="2" applyFont="1" applyFill="1" applyBorder="1" applyAlignment="1">
      <alignment horizontal="center" vertical="center" wrapText="1"/>
    </xf>
    <xf numFmtId="0" fontId="8" fillId="10" borderId="25" xfId="2" applyFont="1" applyFill="1" applyBorder="1" applyAlignment="1">
      <alignment horizontal="center" vertical="center" wrapText="1"/>
    </xf>
    <xf numFmtId="0" fontId="8" fillId="10" borderId="2" xfId="2" applyFont="1" applyFill="1" applyBorder="1" applyAlignment="1">
      <alignment horizontal="center" vertical="center" wrapText="1"/>
    </xf>
    <xf numFmtId="0" fontId="8" fillId="10" borderId="11" xfId="2" applyFont="1" applyFill="1" applyBorder="1" applyAlignment="1">
      <alignment horizontal="center" vertical="center" wrapText="1"/>
    </xf>
    <xf numFmtId="0" fontId="8" fillId="10" borderId="19" xfId="2" applyFont="1" applyFill="1" applyBorder="1" applyAlignment="1">
      <alignment horizontal="center" vertical="center" wrapText="1"/>
    </xf>
    <xf numFmtId="0" fontId="8" fillId="10" borderId="20" xfId="2" applyFont="1" applyFill="1" applyBorder="1" applyAlignment="1">
      <alignment horizontal="center" vertical="center" wrapText="1"/>
    </xf>
    <xf numFmtId="0" fontId="8" fillId="10" borderId="22" xfId="2" applyFont="1" applyFill="1" applyBorder="1" applyAlignment="1">
      <alignment horizontal="center" vertical="center" wrapText="1"/>
    </xf>
    <xf numFmtId="0" fontId="8" fillId="10" borderId="3" xfId="2" applyFont="1" applyFill="1" applyBorder="1" applyAlignment="1">
      <alignment horizontal="center" vertical="center" wrapText="1"/>
    </xf>
    <xf numFmtId="0" fontId="9" fillId="10" borderId="31" xfId="2" applyFont="1" applyFill="1" applyBorder="1" applyAlignment="1">
      <alignment horizontal="center" vertical="center" wrapText="1"/>
    </xf>
    <xf numFmtId="0" fontId="9" fillId="10" borderId="34" xfId="2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16" fontId="7" fillId="5" borderId="71" xfId="2" applyNumberFormat="1" applyFont="1" applyFill="1" applyBorder="1" applyAlignment="1">
      <alignment horizontal="right" vertical="center"/>
    </xf>
    <xf numFmtId="16" fontId="7" fillId="5" borderId="70" xfId="2" applyNumberFormat="1" applyFont="1" applyFill="1" applyBorder="1" applyAlignment="1">
      <alignment horizontal="right" vertical="center"/>
    </xf>
    <xf numFmtId="16" fontId="7" fillId="5" borderId="72" xfId="2" applyNumberFormat="1" applyFont="1" applyFill="1" applyBorder="1" applyAlignment="1">
      <alignment horizontal="right" vertical="center"/>
    </xf>
    <xf numFmtId="0" fontId="44" fillId="5" borderId="73" xfId="0" applyFont="1" applyFill="1" applyBorder="1" applyAlignment="1">
      <alignment horizontal="left"/>
    </xf>
    <xf numFmtId="0" fontId="29" fillId="5" borderId="73" xfId="0" applyFont="1" applyFill="1" applyBorder="1" applyAlignment="1">
      <alignment horizontal="left"/>
    </xf>
    <xf numFmtId="16" fontId="25" fillId="5" borderId="93" xfId="0" applyNumberFormat="1" applyFont="1" applyFill="1" applyBorder="1" applyAlignment="1">
      <alignment horizontal="center" vertical="center" wrapText="1"/>
    </xf>
    <xf numFmtId="0" fontId="9" fillId="10" borderId="21" xfId="2" applyFont="1" applyFill="1" applyBorder="1" applyAlignment="1">
      <alignment horizontal="center" vertical="center" wrapText="1"/>
    </xf>
    <xf numFmtId="0" fontId="9" fillId="10" borderId="7" xfId="2" applyFont="1" applyFill="1" applyBorder="1" applyAlignment="1">
      <alignment horizontal="center" vertical="center" wrapText="1"/>
    </xf>
    <xf numFmtId="16" fontId="38" fillId="4" borderId="18" xfId="2" applyNumberFormat="1" applyFont="1" applyFill="1" applyBorder="1" applyAlignment="1">
      <alignment horizontal="right" vertical="center"/>
    </xf>
    <xf numFmtId="16" fontId="38" fillId="4" borderId="15" xfId="2" applyNumberFormat="1" applyFont="1" applyFill="1" applyBorder="1" applyAlignment="1">
      <alignment horizontal="right" vertical="center"/>
    </xf>
    <xf numFmtId="16" fontId="38" fillId="4" borderId="16" xfId="2" applyNumberFormat="1" applyFont="1" applyFill="1" applyBorder="1" applyAlignment="1">
      <alignment horizontal="right" vertical="center"/>
    </xf>
    <xf numFmtId="0" fontId="44" fillId="0" borderId="18" xfId="0" applyFont="1" applyBorder="1" applyAlignment="1">
      <alignment horizontal="left" wrapText="1"/>
    </xf>
    <xf numFmtId="0" fontId="29" fillId="0" borderId="15" xfId="0" applyFont="1" applyBorder="1" applyAlignment="1">
      <alignment horizontal="left" wrapText="1"/>
    </xf>
    <xf numFmtId="0" fontId="29" fillId="0" borderId="16" xfId="0" applyFont="1" applyBorder="1" applyAlignment="1">
      <alignment horizontal="left" wrapText="1"/>
    </xf>
    <xf numFmtId="16" fontId="25" fillId="5" borderId="29" xfId="0" applyNumberFormat="1" applyFont="1" applyFill="1" applyBorder="1" applyAlignment="1">
      <alignment horizontal="center" vertical="center" wrapText="1"/>
    </xf>
    <xf numFmtId="16" fontId="25" fillId="5" borderId="1" xfId="0" applyNumberFormat="1" applyFont="1" applyFill="1" applyBorder="1" applyAlignment="1">
      <alignment horizontal="center" vertical="center" wrapText="1"/>
    </xf>
    <xf numFmtId="16" fontId="25" fillId="0" borderId="92" xfId="0" applyNumberFormat="1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8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16" fontId="25" fillId="0" borderId="19" xfId="0" applyNumberFormat="1" applyFont="1" applyBorder="1" applyAlignment="1">
      <alignment horizontal="center" vertical="center"/>
    </xf>
    <xf numFmtId="16" fontId="25" fillId="0" borderId="20" xfId="0" applyNumberFormat="1" applyFont="1" applyBorder="1" applyAlignment="1">
      <alignment horizontal="center" vertical="center"/>
    </xf>
    <xf numFmtId="16" fontId="25" fillId="0" borderId="29" xfId="0" applyNumberFormat="1" applyFont="1" applyBorder="1" applyAlignment="1">
      <alignment horizontal="center" vertical="center"/>
    </xf>
    <xf numFmtId="16" fontId="25" fillId="0" borderId="30" xfId="0" applyNumberFormat="1" applyFont="1" applyBorder="1" applyAlignment="1">
      <alignment horizontal="center" vertical="center"/>
    </xf>
    <xf numFmtId="16" fontId="25" fillId="0" borderId="1" xfId="0" applyNumberFormat="1" applyFont="1" applyBorder="1" applyAlignment="1">
      <alignment horizontal="center" vertical="center"/>
    </xf>
    <xf numFmtId="16" fontId="25" fillId="5" borderId="92" xfId="0" applyNumberFormat="1" applyFont="1" applyFill="1" applyBorder="1" applyAlignment="1">
      <alignment horizontal="center" vertical="center"/>
    </xf>
    <xf numFmtId="0" fontId="8" fillId="10" borderId="4" xfId="2" applyFont="1" applyFill="1" applyBorder="1" applyAlignment="1">
      <alignment horizontal="center" vertical="center" wrapText="1"/>
    </xf>
    <xf numFmtId="0" fontId="9" fillId="10" borderId="29" xfId="2" applyFont="1" applyFill="1" applyBorder="1" applyAlignment="1">
      <alignment horizontal="center" vertical="center" wrapText="1"/>
    </xf>
    <xf numFmtId="0" fontId="9" fillId="10" borderId="8" xfId="2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29" fillId="5" borderId="18" xfId="0" applyFont="1" applyFill="1" applyBorder="1" applyAlignment="1">
      <alignment horizontal="left"/>
    </xf>
    <xf numFmtId="0" fontId="29" fillId="5" borderId="15" xfId="0" applyFont="1" applyFill="1" applyBorder="1" applyAlignment="1">
      <alignment horizontal="left"/>
    </xf>
    <xf numFmtId="0" fontId="29" fillId="5" borderId="16" xfId="0" applyFont="1" applyFill="1" applyBorder="1" applyAlignment="1">
      <alignment horizontal="left"/>
    </xf>
    <xf numFmtId="0" fontId="9" fillId="10" borderId="23" xfId="2" applyFont="1" applyFill="1" applyBorder="1" applyAlignment="1">
      <alignment horizontal="center" vertical="center" wrapText="1"/>
    </xf>
    <xf numFmtId="0" fontId="8" fillId="10" borderId="29" xfId="2" applyFont="1" applyFill="1" applyBorder="1" applyAlignment="1">
      <alignment horizontal="center" vertical="center" wrapText="1"/>
    </xf>
    <xf numFmtId="0" fontId="8" fillId="10" borderId="1" xfId="2" applyFont="1" applyFill="1" applyBorder="1" applyAlignment="1">
      <alignment horizontal="center" vertical="center" wrapText="1"/>
    </xf>
    <xf numFmtId="0" fontId="28" fillId="5" borderId="35" xfId="0" applyFont="1" applyFill="1" applyBorder="1" applyAlignment="1">
      <alignment horizontal="center" vertical="center"/>
    </xf>
    <xf numFmtId="0" fontId="28" fillId="5" borderId="36" xfId="0" applyFont="1" applyFill="1" applyBorder="1" applyAlignment="1">
      <alignment horizontal="center" vertical="center"/>
    </xf>
    <xf numFmtId="0" fontId="28" fillId="5" borderId="37" xfId="0" applyFont="1" applyFill="1" applyBorder="1" applyAlignment="1">
      <alignment horizontal="center" vertical="center"/>
    </xf>
    <xf numFmtId="0" fontId="25" fillId="5" borderId="68" xfId="0" applyFont="1" applyFill="1" applyBorder="1" applyAlignment="1">
      <alignment horizontal="center" vertical="center"/>
    </xf>
    <xf numFmtId="0" fontId="25" fillId="5" borderId="66" xfId="0" applyFont="1" applyFill="1" applyBorder="1" applyAlignment="1">
      <alignment horizontal="center" vertical="center"/>
    </xf>
    <xf numFmtId="0" fontId="25" fillId="5" borderId="69" xfId="0" applyFont="1" applyFill="1" applyBorder="1" applyAlignment="1">
      <alignment horizontal="center" vertical="center"/>
    </xf>
    <xf numFmtId="16" fontId="25" fillId="5" borderId="8" xfId="0" applyNumberFormat="1" applyFont="1" applyFill="1" applyBorder="1" applyAlignment="1">
      <alignment horizontal="left" vertical="center"/>
    </xf>
    <xf numFmtId="0" fontId="25" fillId="6" borderId="60" xfId="0" applyFont="1" applyFill="1" applyBorder="1" applyAlignment="1">
      <alignment horizontal="center" vertical="center"/>
    </xf>
    <xf numFmtId="16" fontId="25" fillId="7" borderId="19" xfId="0" applyNumberFormat="1" applyFont="1" applyFill="1" applyBorder="1" applyAlignment="1">
      <alignment horizontal="center" vertical="center"/>
    </xf>
    <xf numFmtId="16" fontId="25" fillId="7" borderId="20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7" fillId="13" borderId="9" xfId="2" applyFont="1" applyFill="1" applyBorder="1" applyAlignment="1">
      <alignment horizontal="center" vertical="center" wrapText="1"/>
    </xf>
    <xf numFmtId="0" fontId="7" fillId="13" borderId="12" xfId="2" applyFont="1" applyFill="1" applyBorder="1" applyAlignment="1">
      <alignment horizontal="center" vertical="center" wrapText="1"/>
    </xf>
    <xf numFmtId="0" fontId="8" fillId="13" borderId="21" xfId="2" applyFont="1" applyFill="1" applyBorder="1" applyAlignment="1">
      <alignment horizontal="center" vertical="center" wrapText="1"/>
    </xf>
    <xf numFmtId="0" fontId="8" fillId="13" borderId="7" xfId="2" applyFont="1" applyFill="1" applyBorder="1" applyAlignment="1">
      <alignment horizontal="center" vertical="center" wrapText="1"/>
    </xf>
    <xf numFmtId="0" fontId="8" fillId="13" borderId="8" xfId="2" applyFont="1" applyFill="1" applyBorder="1" applyAlignment="1">
      <alignment horizontal="center" vertical="center" wrapText="1"/>
    </xf>
    <xf numFmtId="0" fontId="8" fillId="13" borderId="25" xfId="2" applyFont="1" applyFill="1" applyBorder="1" applyAlignment="1">
      <alignment horizontal="center" vertical="center" wrapText="1"/>
    </xf>
    <xf numFmtId="0" fontId="8" fillId="13" borderId="2" xfId="2" applyFont="1" applyFill="1" applyBorder="1" applyAlignment="1">
      <alignment horizontal="center" vertical="center" wrapText="1"/>
    </xf>
    <xf numFmtId="0" fontId="8" fillId="13" borderId="11" xfId="2" applyFont="1" applyFill="1" applyBorder="1" applyAlignment="1">
      <alignment horizontal="center" vertical="center" wrapText="1"/>
    </xf>
    <xf numFmtId="0" fontId="8" fillId="13" borderId="19" xfId="2" applyFont="1" applyFill="1" applyBorder="1" applyAlignment="1">
      <alignment horizontal="center" vertical="center" wrapText="1"/>
    </xf>
    <xf numFmtId="0" fontId="8" fillId="13" borderId="20" xfId="2" applyFont="1" applyFill="1" applyBorder="1" applyAlignment="1">
      <alignment horizontal="center" vertical="center" wrapText="1"/>
    </xf>
    <xf numFmtId="0" fontId="8" fillId="13" borderId="22" xfId="2" applyFont="1" applyFill="1" applyBorder="1" applyAlignment="1">
      <alignment horizontal="center" vertical="center" wrapText="1"/>
    </xf>
    <xf numFmtId="0" fontId="8" fillId="13" borderId="3" xfId="2" applyFont="1" applyFill="1" applyBorder="1" applyAlignment="1">
      <alignment horizontal="center" vertical="center" wrapText="1"/>
    </xf>
    <xf numFmtId="0" fontId="9" fillId="13" borderId="23" xfId="2" applyFont="1" applyFill="1" applyBorder="1" applyAlignment="1">
      <alignment horizontal="center" vertical="center" wrapText="1"/>
    </xf>
    <xf numFmtId="0" fontId="9" fillId="13" borderId="24" xfId="2" applyFont="1" applyFill="1" applyBorder="1" applyAlignment="1">
      <alignment horizontal="center" vertical="center" wrapText="1"/>
    </xf>
    <xf numFmtId="0" fontId="9" fillId="13" borderId="22" xfId="2" applyFont="1" applyFill="1" applyBorder="1" applyAlignment="1">
      <alignment horizontal="center" vertical="center" wrapText="1"/>
    </xf>
    <xf numFmtId="0" fontId="9" fillId="13" borderId="3" xfId="2" applyFont="1" applyFill="1" applyBorder="1" applyAlignment="1">
      <alignment horizontal="center" vertical="center" wrapText="1"/>
    </xf>
    <xf numFmtId="0" fontId="9" fillId="13" borderId="4" xfId="2" applyFont="1" applyFill="1" applyBorder="1" applyAlignment="1">
      <alignment horizontal="center" vertical="center" wrapText="1"/>
    </xf>
    <xf numFmtId="0" fontId="25" fillId="0" borderId="40" xfId="0" applyFont="1" applyBorder="1" applyAlignment="1">
      <alignment horizontal="left" vertical="center"/>
    </xf>
    <xf numFmtId="0" fontId="25" fillId="0" borderId="58" xfId="0" applyFont="1" applyBorder="1" applyAlignment="1">
      <alignment horizontal="left" vertical="center"/>
    </xf>
    <xf numFmtId="0" fontId="25" fillId="0" borderId="39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16" fontId="25" fillId="2" borderId="41" xfId="0" applyNumberFormat="1" applyFont="1" applyFill="1" applyBorder="1" applyAlignment="1">
      <alignment horizontal="center" vertical="center"/>
    </xf>
    <xf numFmtId="16" fontId="25" fillId="2" borderId="59" xfId="0" applyNumberFormat="1" applyFont="1" applyFill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6" fontId="33" fillId="2" borderId="19" xfId="0" applyNumberFormat="1" applyFont="1" applyFill="1" applyBorder="1" applyAlignment="1">
      <alignment horizontal="center" vertical="center"/>
    </xf>
    <xf numFmtId="0" fontId="8" fillId="13" borderId="4" xfId="2" applyFont="1" applyFill="1" applyBorder="1" applyAlignment="1">
      <alignment horizontal="center" vertical="center" wrapText="1"/>
    </xf>
    <xf numFmtId="0" fontId="8" fillId="13" borderId="29" xfId="2" applyFont="1" applyFill="1" applyBorder="1" applyAlignment="1">
      <alignment horizontal="center" vertical="center" wrapText="1"/>
    </xf>
    <xf numFmtId="0" fontId="8" fillId="13" borderId="1" xfId="2" applyFont="1" applyFill="1" applyBorder="1" applyAlignment="1">
      <alignment horizontal="center" vertical="center" wrapText="1"/>
    </xf>
    <xf numFmtId="16" fontId="25" fillId="6" borderId="23" xfId="0" applyNumberFormat="1" applyFont="1" applyFill="1" applyBorder="1" applyAlignment="1">
      <alignment horizontal="center" vertical="center"/>
    </xf>
    <xf numFmtId="16" fontId="25" fillId="6" borderId="24" xfId="0" applyNumberFormat="1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wrapText="1"/>
    </xf>
    <xf numFmtId="0" fontId="8" fillId="4" borderId="21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8" fillId="4" borderId="25" xfId="2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8" fillId="4" borderId="11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  <xf numFmtId="0" fontId="8" fillId="4" borderId="20" xfId="2" applyFont="1" applyFill="1" applyBorder="1" applyAlignment="1">
      <alignment horizontal="center" vertical="center" wrapText="1"/>
    </xf>
    <xf numFmtId="0" fontId="8" fillId="4" borderId="22" xfId="2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9" fillId="4" borderId="23" xfId="2" applyFont="1" applyFill="1" applyBorder="1" applyAlignment="1">
      <alignment horizontal="center" vertical="center" wrapText="1"/>
    </xf>
    <xf numFmtId="0" fontId="9" fillId="4" borderId="24" xfId="2" applyFont="1" applyFill="1" applyBorder="1" applyAlignment="1">
      <alignment horizontal="center" vertical="center" wrapText="1"/>
    </xf>
    <xf numFmtId="16" fontId="7" fillId="5" borderId="14" xfId="2" applyNumberFormat="1" applyFont="1" applyFill="1" applyBorder="1" applyAlignment="1">
      <alignment horizontal="right" vertical="center"/>
    </xf>
    <xf numFmtId="16" fontId="7" fillId="5" borderId="15" xfId="2" applyNumberFormat="1" applyFont="1" applyFill="1" applyBorder="1" applyAlignment="1">
      <alignment horizontal="right" vertical="center"/>
    </xf>
    <xf numFmtId="16" fontId="7" fillId="5" borderId="16" xfId="2" applyNumberFormat="1" applyFont="1" applyFill="1" applyBorder="1" applyAlignment="1">
      <alignment horizontal="right" vertical="center"/>
    </xf>
    <xf numFmtId="0" fontId="44" fillId="5" borderId="18" xfId="0" applyFont="1" applyFill="1" applyBorder="1" applyAlignment="1">
      <alignment horizontal="left" wrapText="1"/>
    </xf>
    <xf numFmtId="0" fontId="29" fillId="5" borderId="15" xfId="0" applyFont="1" applyFill="1" applyBorder="1" applyAlignment="1">
      <alignment horizontal="left" wrapText="1"/>
    </xf>
    <xf numFmtId="0" fontId="29" fillId="5" borderId="16" xfId="0" applyFont="1" applyFill="1" applyBorder="1" applyAlignment="1">
      <alignment horizontal="left" wrapText="1"/>
    </xf>
    <xf numFmtId="16" fontId="7" fillId="4" borderId="71" xfId="2" applyNumberFormat="1" applyFont="1" applyFill="1" applyBorder="1" applyAlignment="1">
      <alignment horizontal="right" vertical="center"/>
    </xf>
    <xf numFmtId="16" fontId="7" fillId="4" borderId="70" xfId="2" applyNumberFormat="1" applyFont="1" applyFill="1" applyBorder="1" applyAlignment="1">
      <alignment horizontal="right" vertical="center"/>
    </xf>
    <xf numFmtId="16" fontId="7" fillId="4" borderId="72" xfId="2" applyNumberFormat="1" applyFont="1" applyFill="1" applyBorder="1" applyAlignment="1">
      <alignment horizontal="right" vertical="center"/>
    </xf>
    <xf numFmtId="0" fontId="53" fillId="5" borderId="6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9" fillId="4" borderId="22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0" fillId="0" borderId="73" xfId="0" applyBorder="1" applyAlignment="1">
      <alignment horizontal="left"/>
    </xf>
    <xf numFmtId="0" fontId="25" fillId="2" borderId="58" xfId="0" applyFont="1" applyFill="1" applyBorder="1" applyAlignment="1">
      <alignment horizontal="left" vertical="center"/>
    </xf>
    <xf numFmtId="0" fontId="25" fillId="2" borderId="56" xfId="0" applyFont="1" applyFill="1" applyBorder="1" applyAlignment="1">
      <alignment horizontal="center" vertical="center"/>
    </xf>
    <xf numFmtId="0" fontId="8" fillId="4" borderId="29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16" fontId="12" fillId="4" borderId="80" xfId="2" applyNumberFormat="1" applyFont="1" applyFill="1" applyBorder="1" applyAlignment="1">
      <alignment horizontal="right" vertical="center"/>
    </xf>
    <xf numFmtId="16" fontId="12" fillId="4" borderId="81" xfId="2" applyNumberFormat="1" applyFont="1" applyFill="1" applyBorder="1" applyAlignment="1">
      <alignment horizontal="right" vertical="center"/>
    </xf>
    <xf numFmtId="16" fontId="12" fillId="4" borderId="82" xfId="2" applyNumberFormat="1" applyFont="1" applyFill="1" applyBorder="1" applyAlignment="1">
      <alignment horizontal="right" vertical="center"/>
    </xf>
    <xf numFmtId="16" fontId="25" fillId="2" borderId="19" xfId="0" applyNumberFormat="1" applyFont="1" applyFill="1" applyBorder="1" applyAlignment="1">
      <alignment horizontal="left" vertical="center"/>
    </xf>
    <xf numFmtId="16" fontId="25" fillId="2" borderId="28" xfId="0" applyNumberFormat="1" applyFont="1" applyFill="1" applyBorder="1" applyAlignment="1">
      <alignment horizontal="left" vertical="center"/>
    </xf>
    <xf numFmtId="16" fontId="33" fillId="2" borderId="28" xfId="0" applyNumberFormat="1" applyFont="1" applyFill="1" applyBorder="1" applyAlignment="1">
      <alignment horizontal="left" vertical="center"/>
    </xf>
    <xf numFmtId="16" fontId="25" fillId="2" borderId="20" xfId="0" applyNumberFormat="1" applyFont="1" applyFill="1" applyBorder="1" applyAlignment="1">
      <alignment horizontal="left" vertical="center"/>
    </xf>
    <xf numFmtId="0" fontId="25" fillId="6" borderId="9" xfId="0" applyFont="1" applyFill="1" applyBorder="1" applyAlignment="1">
      <alignment horizontal="center"/>
    </xf>
    <xf numFmtId="0" fontId="25" fillId="6" borderId="12" xfId="0" applyFont="1" applyFill="1" applyBorder="1" applyAlignment="1">
      <alignment horizontal="center"/>
    </xf>
    <xf numFmtId="0" fontId="31" fillId="0" borderId="6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31" fillId="6" borderId="6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9" fillId="4" borderId="31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9" fillId="4" borderId="62" xfId="2" applyFont="1" applyFill="1" applyBorder="1" applyAlignment="1">
      <alignment horizontal="center" vertical="center" wrapText="1"/>
    </xf>
    <xf numFmtId="0" fontId="9" fillId="4" borderId="63" xfId="2" applyFont="1" applyFill="1" applyBorder="1" applyAlignment="1">
      <alignment horizontal="center" vertical="center" wrapText="1"/>
    </xf>
    <xf numFmtId="0" fontId="9" fillId="4" borderId="76" xfId="2" applyFont="1" applyFill="1" applyBorder="1" applyAlignment="1">
      <alignment horizontal="center" vertical="center" wrapText="1"/>
    </xf>
    <xf numFmtId="0" fontId="25" fillId="6" borderId="26" xfId="0" applyFont="1" applyFill="1" applyBorder="1" applyAlignment="1">
      <alignment horizontal="center" vertical="center"/>
    </xf>
    <xf numFmtId="16" fontId="25" fillId="0" borderId="35" xfId="0" applyNumberFormat="1" applyFont="1" applyBorder="1" applyAlignment="1">
      <alignment horizontal="center" vertical="center"/>
    </xf>
    <xf numFmtId="16" fontId="25" fillId="0" borderId="36" xfId="0" applyNumberFormat="1" applyFont="1" applyBorder="1" applyAlignment="1">
      <alignment horizontal="center" vertical="center"/>
    </xf>
    <xf numFmtId="16" fontId="25" fillId="0" borderId="37" xfId="0" applyNumberFormat="1" applyFont="1" applyBorder="1" applyAlignment="1">
      <alignment horizontal="center" vertical="center"/>
    </xf>
    <xf numFmtId="16" fontId="25" fillId="6" borderId="28" xfId="0" applyNumberFormat="1" applyFont="1" applyFill="1" applyBorder="1" applyAlignment="1">
      <alignment horizontal="center" vertical="center"/>
    </xf>
    <xf numFmtId="0" fontId="25" fillId="6" borderId="27" xfId="0" applyFont="1" applyFill="1" applyBorder="1" applyAlignment="1">
      <alignment horizontal="left" vertical="center"/>
    </xf>
    <xf numFmtId="0" fontId="25" fillId="6" borderId="0" xfId="0" applyFont="1" applyFill="1" applyAlignment="1">
      <alignment horizontal="center" vertical="center"/>
    </xf>
    <xf numFmtId="0" fontId="25" fillId="6" borderId="30" xfId="0" applyFont="1" applyFill="1" applyBorder="1" applyAlignment="1">
      <alignment horizontal="center" vertical="center"/>
    </xf>
    <xf numFmtId="0" fontId="8" fillId="4" borderId="91" xfId="2" applyFont="1" applyFill="1" applyBorder="1" applyAlignment="1">
      <alignment horizontal="center" vertical="center" wrapText="1"/>
    </xf>
    <xf numFmtId="0" fontId="9" fillId="4" borderId="64" xfId="2" applyFont="1" applyFill="1" applyBorder="1" applyAlignment="1">
      <alignment horizontal="center" vertical="center" wrapText="1"/>
    </xf>
    <xf numFmtId="16" fontId="25" fillId="5" borderId="36" xfId="0" applyNumberFormat="1" applyFont="1" applyFill="1" applyBorder="1" applyAlignment="1">
      <alignment horizontal="center" vertical="center"/>
    </xf>
    <xf numFmtId="0" fontId="25" fillId="5" borderId="26" xfId="0" applyFont="1" applyFill="1" applyBorder="1" applyAlignment="1">
      <alignment horizontal="center" vertical="center"/>
    </xf>
    <xf numFmtId="0" fontId="31" fillId="7" borderId="6" xfId="0" applyFont="1" applyFill="1" applyBorder="1" applyAlignment="1">
      <alignment horizontal="center" vertical="center"/>
    </xf>
    <xf numFmtId="0" fontId="29" fillId="7" borderId="10" xfId="0" applyFont="1" applyFill="1" applyBorder="1" applyAlignment="1">
      <alignment horizontal="center" vertical="center"/>
    </xf>
    <xf numFmtId="0" fontId="29" fillId="7" borderId="7" xfId="0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center" vertical="center"/>
    </xf>
    <xf numFmtId="0" fontId="29" fillId="7" borderId="8" xfId="0" applyFont="1" applyFill="1" applyBorder="1" applyAlignment="1">
      <alignment horizontal="left" vertical="center"/>
    </xf>
    <xf numFmtId="0" fontId="29" fillId="7" borderId="11" xfId="0" applyFont="1" applyFill="1" applyBorder="1" applyAlignment="1">
      <alignment horizontal="left" vertical="center"/>
    </xf>
    <xf numFmtId="0" fontId="29" fillId="7" borderId="19" xfId="0" applyFont="1" applyFill="1" applyBorder="1" applyAlignment="1">
      <alignment horizontal="center" vertical="center"/>
    </xf>
    <xf numFmtId="0" fontId="29" fillId="7" borderId="20" xfId="0" applyFont="1" applyFill="1" applyBorder="1" applyAlignment="1">
      <alignment horizontal="center" vertical="center"/>
    </xf>
    <xf numFmtId="16" fontId="29" fillId="7" borderId="19" xfId="0" applyNumberFormat="1" applyFont="1" applyFill="1" applyBorder="1" applyAlignment="1">
      <alignment horizontal="center" vertical="center"/>
    </xf>
    <xf numFmtId="16" fontId="29" fillId="7" borderId="20" xfId="0" applyNumberFormat="1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5" fillId="7" borderId="9" xfId="0" applyFont="1" applyFill="1" applyBorder="1" applyAlignment="1">
      <alignment horizontal="center"/>
    </xf>
    <xf numFmtId="0" fontId="25" fillId="7" borderId="12" xfId="0" applyFont="1" applyFill="1" applyBorder="1" applyAlignment="1">
      <alignment horizontal="center"/>
    </xf>
    <xf numFmtId="0" fontId="28" fillId="7" borderId="6" xfId="0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center" vertical="center"/>
    </xf>
    <xf numFmtId="0" fontId="25" fillId="7" borderId="7" xfId="0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left" vertical="center"/>
    </xf>
    <xf numFmtId="0" fontId="25" fillId="7" borderId="11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center" vertical="center"/>
    </xf>
    <xf numFmtId="0" fontId="25" fillId="7" borderId="20" xfId="0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center" vertical="center"/>
    </xf>
    <xf numFmtId="0" fontId="25" fillId="7" borderId="10" xfId="0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0" fontId="31" fillId="9" borderId="6" xfId="0" applyFont="1" applyFill="1" applyBorder="1" applyAlignment="1">
      <alignment horizontal="center" vertical="center"/>
    </xf>
    <xf numFmtId="0" fontId="29" fillId="9" borderId="26" xfId="0" applyFont="1" applyFill="1" applyBorder="1" applyAlignment="1">
      <alignment horizontal="center" vertical="center"/>
    </xf>
    <xf numFmtId="0" fontId="29" fillId="9" borderId="10" xfId="0" applyFont="1" applyFill="1" applyBorder="1" applyAlignment="1">
      <alignment horizontal="center" vertical="center"/>
    </xf>
    <xf numFmtId="0" fontId="29" fillId="9" borderId="29" xfId="0" applyFont="1" applyFill="1" applyBorder="1" applyAlignment="1">
      <alignment horizontal="center" vertical="center"/>
    </xf>
    <xf numFmtId="0" fontId="29" fillId="9" borderId="30" xfId="0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0" fontId="29" fillId="9" borderId="7" xfId="0" applyFont="1" applyFill="1" applyBorder="1" applyAlignment="1">
      <alignment horizontal="center" vertical="center"/>
    </xf>
    <xf numFmtId="0" fontId="29" fillId="9" borderId="0" xfId="0" applyFont="1" applyFill="1" applyAlignment="1">
      <alignment horizontal="center" vertical="center"/>
    </xf>
    <xf numFmtId="0" fontId="29" fillId="9" borderId="2" xfId="0" applyFont="1" applyFill="1" applyBorder="1" applyAlignment="1">
      <alignment horizontal="center" vertical="center"/>
    </xf>
    <xf numFmtId="16" fontId="29" fillId="9" borderId="8" xfId="0" applyNumberFormat="1" applyFont="1" applyFill="1" applyBorder="1" applyAlignment="1">
      <alignment horizontal="left" vertical="center"/>
    </xf>
    <xf numFmtId="16" fontId="29" fillId="9" borderId="27" xfId="0" applyNumberFormat="1" applyFont="1" applyFill="1" applyBorder="1" applyAlignment="1">
      <alignment horizontal="left" vertical="center"/>
    </xf>
    <xf numFmtId="16" fontId="29" fillId="9" borderId="11" xfId="0" applyNumberFormat="1" applyFont="1" applyFill="1" applyBorder="1" applyAlignment="1">
      <alignment horizontal="left" vertical="center"/>
    </xf>
    <xf numFmtId="16" fontId="29" fillId="9" borderId="19" xfId="0" applyNumberFormat="1" applyFont="1" applyFill="1" applyBorder="1" applyAlignment="1">
      <alignment horizontal="center" vertical="center"/>
    </xf>
    <xf numFmtId="16" fontId="29" fillId="9" borderId="28" xfId="0" applyNumberFormat="1" applyFont="1" applyFill="1" applyBorder="1" applyAlignment="1">
      <alignment horizontal="center" vertical="center"/>
    </xf>
    <xf numFmtId="16" fontId="29" fillId="9" borderId="20" xfId="0" applyNumberFormat="1" applyFont="1" applyFill="1" applyBorder="1" applyAlignment="1">
      <alignment horizontal="center" vertical="center"/>
    </xf>
    <xf numFmtId="16" fontId="25" fillId="7" borderId="28" xfId="0" applyNumberFormat="1" applyFont="1" applyFill="1" applyBorder="1" applyAlignment="1">
      <alignment horizontal="center" vertical="center"/>
    </xf>
    <xf numFmtId="0" fontId="33" fillId="6" borderId="9" xfId="0" applyFont="1" applyFill="1" applyBorder="1" applyAlignment="1">
      <alignment horizontal="center"/>
    </xf>
    <xf numFmtId="16" fontId="25" fillId="2" borderId="96" xfId="0" applyNumberFormat="1" applyFont="1" applyFill="1" applyBorder="1" applyAlignment="1">
      <alignment horizontal="center" vertical="center"/>
    </xf>
    <xf numFmtId="16" fontId="25" fillId="2" borderId="97" xfId="0" applyNumberFormat="1" applyFont="1" applyFill="1" applyBorder="1" applyAlignment="1">
      <alignment horizontal="center" vertical="center"/>
    </xf>
    <xf numFmtId="16" fontId="25" fillId="2" borderId="98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8" xfId="0" applyFont="1" applyBorder="1" applyAlignment="1">
      <alignment horizontal="left" wrapText="1"/>
    </xf>
    <xf numFmtId="0" fontId="1" fillId="0" borderId="73" xfId="0" applyFont="1" applyBorder="1" applyAlignment="1">
      <alignment horizontal="left"/>
    </xf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</cellXfs>
  <cellStyles count="3">
    <cellStyle name="Hyperlink" xfId="1" builtinId="8"/>
    <cellStyle name="Normal" xfId="0" builtinId="0"/>
    <cellStyle name="Normal 2" xfId="2" xr:uid="{600ECBEF-5B98-445B-AEE2-25CBBBB1D7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154940</xdr:colOff>
      <xdr:row>3</xdr:row>
      <xdr:rowOff>178190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8C5B96-6FCE-4E00-96D2-177A77E3F7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30" b="17968"/>
        <a:stretch/>
      </xdr:blipFill>
      <xdr:spPr>
        <a:xfrm>
          <a:off x="0" y="0"/>
          <a:ext cx="993140" cy="7268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289600</xdr:colOff>
      <xdr:row>1</xdr:row>
      <xdr:rowOff>35079</xdr:rowOff>
    </xdr:from>
    <xdr:to>
      <xdr:col>11</xdr:col>
      <xdr:colOff>1013500</xdr:colOff>
      <xdr:row>3</xdr:row>
      <xdr:rowOff>196375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6D9BDE-BE3D-422E-A8DE-4B10B631A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5760" y="134139"/>
          <a:ext cx="723900" cy="6337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71717</xdr:colOff>
      <xdr:row>1</xdr:row>
      <xdr:rowOff>1</xdr:rowOff>
    </xdr:from>
    <xdr:to>
      <xdr:col>12</xdr:col>
      <xdr:colOff>209403</xdr:colOff>
      <xdr:row>3</xdr:row>
      <xdr:rowOff>2100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A7A14C-417D-42B2-966F-9FACE265D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1597" y="175261"/>
          <a:ext cx="724426" cy="6364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289600</xdr:colOff>
      <xdr:row>1</xdr:row>
      <xdr:rowOff>35079</xdr:rowOff>
    </xdr:from>
    <xdr:to>
      <xdr:col>11</xdr:col>
      <xdr:colOff>1013500</xdr:colOff>
      <xdr:row>3</xdr:row>
      <xdr:rowOff>196375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CCB025-C220-4ADC-81AF-702CA11F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52400" y="130329"/>
          <a:ext cx="723900" cy="62802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71717</xdr:colOff>
      <xdr:row>1</xdr:row>
      <xdr:rowOff>1</xdr:rowOff>
    </xdr:from>
    <xdr:to>
      <xdr:col>12</xdr:col>
      <xdr:colOff>209403</xdr:colOff>
      <xdr:row>2</xdr:row>
      <xdr:rowOff>278325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2AB5A8-D0F6-4CB8-8E0D-3827381FE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0142" y="171451"/>
          <a:ext cx="699661" cy="63074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289600</xdr:colOff>
      <xdr:row>1</xdr:row>
      <xdr:rowOff>35079</xdr:rowOff>
    </xdr:from>
    <xdr:to>
      <xdr:col>9</xdr:col>
      <xdr:colOff>1013500</xdr:colOff>
      <xdr:row>3</xdr:row>
      <xdr:rowOff>196375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5FFDEA-32F6-435D-94CB-EE176AC89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9440" y="134139"/>
          <a:ext cx="723900" cy="63373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71717</xdr:colOff>
      <xdr:row>1</xdr:row>
      <xdr:rowOff>1</xdr:rowOff>
    </xdr:from>
    <xdr:to>
      <xdr:col>12</xdr:col>
      <xdr:colOff>209403</xdr:colOff>
      <xdr:row>3</xdr:row>
      <xdr:rowOff>2100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01C88-D0DE-451D-9A8A-44FF64DB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1597" y="175261"/>
          <a:ext cx="724426" cy="636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304801</xdr:colOff>
      <xdr:row>1</xdr:row>
      <xdr:rowOff>6625</xdr:rowOff>
    </xdr:from>
    <xdr:to>
      <xdr:col>10</xdr:col>
      <xdr:colOff>1034158</xdr:colOff>
      <xdr:row>3</xdr:row>
      <xdr:rowOff>168700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0A4718-621B-48C3-863F-BF7D8D1F0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8262" y="106016"/>
          <a:ext cx="729357" cy="639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71717</xdr:colOff>
      <xdr:row>1</xdr:row>
      <xdr:rowOff>1</xdr:rowOff>
    </xdr:from>
    <xdr:to>
      <xdr:col>12</xdr:col>
      <xdr:colOff>209403</xdr:colOff>
      <xdr:row>3</xdr:row>
      <xdr:rowOff>2100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11129-5562-4A56-B2C0-0AD16BBF6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9411" y="179295"/>
          <a:ext cx="729357" cy="6391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401210</xdr:colOff>
      <xdr:row>0</xdr:row>
      <xdr:rowOff>75868</xdr:rowOff>
    </xdr:from>
    <xdr:to>
      <xdr:col>10</xdr:col>
      <xdr:colOff>1128248</xdr:colOff>
      <xdr:row>3</xdr:row>
      <xdr:rowOff>138552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9DF46-C879-40C5-B47A-21210C43B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1750" y="75868"/>
          <a:ext cx="727038" cy="6341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71717</xdr:colOff>
      <xdr:row>1</xdr:row>
      <xdr:rowOff>1</xdr:rowOff>
    </xdr:from>
    <xdr:to>
      <xdr:col>12</xdr:col>
      <xdr:colOff>209403</xdr:colOff>
      <xdr:row>3</xdr:row>
      <xdr:rowOff>2100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AE6C77-C3A1-4B1E-866E-A62C0EF1C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1597" y="175261"/>
          <a:ext cx="724426" cy="6364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289600</xdr:colOff>
      <xdr:row>1</xdr:row>
      <xdr:rowOff>35079</xdr:rowOff>
    </xdr:from>
    <xdr:to>
      <xdr:col>11</xdr:col>
      <xdr:colOff>1013500</xdr:colOff>
      <xdr:row>3</xdr:row>
      <xdr:rowOff>196375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CA04AC-5B6C-4212-92E0-5FF60E7AB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2753" y="133691"/>
          <a:ext cx="723900" cy="6274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71717</xdr:colOff>
      <xdr:row>1</xdr:row>
      <xdr:rowOff>1</xdr:rowOff>
    </xdr:from>
    <xdr:to>
      <xdr:col>12</xdr:col>
      <xdr:colOff>209403</xdr:colOff>
      <xdr:row>3</xdr:row>
      <xdr:rowOff>2100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4F68A3-49DC-41AF-A0FF-0DB071C0D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1597" y="175261"/>
          <a:ext cx="724426" cy="6364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289600</xdr:colOff>
      <xdr:row>1</xdr:row>
      <xdr:rowOff>35079</xdr:rowOff>
    </xdr:from>
    <xdr:to>
      <xdr:col>10</xdr:col>
      <xdr:colOff>1013500</xdr:colOff>
      <xdr:row>3</xdr:row>
      <xdr:rowOff>196375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1147C4-DE20-454B-81C1-990A30A1A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7120" y="134139"/>
          <a:ext cx="723900" cy="6337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71717</xdr:colOff>
      <xdr:row>1</xdr:row>
      <xdr:rowOff>1</xdr:rowOff>
    </xdr:from>
    <xdr:to>
      <xdr:col>12</xdr:col>
      <xdr:colOff>209403</xdr:colOff>
      <xdr:row>3</xdr:row>
      <xdr:rowOff>2100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941159-7A0B-484E-B2CA-F198C988F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1597" y="175261"/>
          <a:ext cx="724426" cy="636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amd@msc.com" TargetMode="External"/><Relationship Id="rId2" Type="http://schemas.openxmlformats.org/officeDocument/2006/relationships/hyperlink" Target="mailto:my172-bkg.oth@msc.com" TargetMode="External"/><Relationship Id="rId1" Type="http://schemas.openxmlformats.org/officeDocument/2006/relationships/hyperlink" Target="mailto:MY172-cases.others@msc.com" TargetMode="External"/><Relationship Id="rId6" Type="http://schemas.openxmlformats.org/officeDocument/2006/relationships/drawing" Target="../drawings/drawing10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my172-exportdoc.si@msc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si@msc.com" TargetMode="External"/><Relationship Id="rId2" Type="http://schemas.openxmlformats.org/officeDocument/2006/relationships/hyperlink" Target="mailto:my172-exportdoc.amd@msc.com" TargetMode="External"/><Relationship Id="rId1" Type="http://schemas.openxmlformats.org/officeDocument/2006/relationships/hyperlink" Target="mailto:MY172-cases.others@msc.com" TargetMode="External"/><Relationship Id="rId5" Type="http://schemas.openxmlformats.org/officeDocument/2006/relationships/drawing" Target="../drawings/drawing11.xml"/><Relationship Id="rId4" Type="http://schemas.openxmlformats.org/officeDocument/2006/relationships/hyperlink" Target="mailto:my172-bkg.oth@msc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amd@msc.com" TargetMode="External"/><Relationship Id="rId2" Type="http://schemas.openxmlformats.org/officeDocument/2006/relationships/hyperlink" Target="mailto:my172-bkg.oth@msc.com" TargetMode="External"/><Relationship Id="rId1" Type="http://schemas.openxmlformats.org/officeDocument/2006/relationships/hyperlink" Target="mailto:MY172-cases.others@msc.com" TargetMode="External"/><Relationship Id="rId5" Type="http://schemas.openxmlformats.org/officeDocument/2006/relationships/drawing" Target="../drawings/drawing12.xml"/><Relationship Id="rId4" Type="http://schemas.openxmlformats.org/officeDocument/2006/relationships/hyperlink" Target="mailto:my172-exportdoc.si@msc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amd@msc.com" TargetMode="External"/><Relationship Id="rId2" Type="http://schemas.openxmlformats.org/officeDocument/2006/relationships/hyperlink" Target="mailto:my172-bkg.oth@msc.com" TargetMode="External"/><Relationship Id="rId1" Type="http://schemas.openxmlformats.org/officeDocument/2006/relationships/hyperlink" Target="mailto:MY172-cases.others@msc.com" TargetMode="External"/><Relationship Id="rId5" Type="http://schemas.openxmlformats.org/officeDocument/2006/relationships/drawing" Target="../drawings/drawing13.xml"/><Relationship Id="rId4" Type="http://schemas.openxmlformats.org/officeDocument/2006/relationships/hyperlink" Target="mailto:my172-exportdoc.si@msc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amd@msc.com" TargetMode="External"/><Relationship Id="rId2" Type="http://schemas.openxmlformats.org/officeDocument/2006/relationships/hyperlink" Target="mailto:my172-bkg.oth@msc.com" TargetMode="External"/><Relationship Id="rId1" Type="http://schemas.openxmlformats.org/officeDocument/2006/relationships/hyperlink" Target="mailto:MY172-cases.others@msc.com" TargetMode="External"/><Relationship Id="rId6" Type="http://schemas.openxmlformats.org/officeDocument/2006/relationships/drawing" Target="../drawings/drawing14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mailto:my172-exportdoc.si@msc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amd@msc.com" TargetMode="External"/><Relationship Id="rId2" Type="http://schemas.openxmlformats.org/officeDocument/2006/relationships/hyperlink" Target="mailto:my172-bkg.oth@msc.com" TargetMode="External"/><Relationship Id="rId1" Type="http://schemas.openxmlformats.org/officeDocument/2006/relationships/hyperlink" Target="mailto:MY172-cases.others@msc.com" TargetMode="External"/><Relationship Id="rId5" Type="http://schemas.openxmlformats.org/officeDocument/2006/relationships/drawing" Target="../drawings/drawing15.xml"/><Relationship Id="rId4" Type="http://schemas.openxmlformats.org/officeDocument/2006/relationships/hyperlink" Target="mailto:my172-exportdoc.si@msc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si@msc.com" TargetMode="External"/><Relationship Id="rId2" Type="http://schemas.openxmlformats.org/officeDocument/2006/relationships/hyperlink" Target="mailto:my172-exportdoc.amd@msc.com" TargetMode="External"/><Relationship Id="rId1" Type="http://schemas.openxmlformats.org/officeDocument/2006/relationships/hyperlink" Target="mailto:MY172-cases.others@msc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my172-bkg.oth@msc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amd@msc.com" TargetMode="External"/><Relationship Id="rId2" Type="http://schemas.openxmlformats.org/officeDocument/2006/relationships/hyperlink" Target="mailto:my172-bkg.oth@msc.com" TargetMode="External"/><Relationship Id="rId1" Type="http://schemas.openxmlformats.org/officeDocument/2006/relationships/hyperlink" Target="mailto:MY172-cases.others@msc.com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mailto:my172-exportdoc.si@msc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amd@msc.com" TargetMode="External"/><Relationship Id="rId2" Type="http://schemas.openxmlformats.org/officeDocument/2006/relationships/hyperlink" Target="mailto:my172-bkg.oth@msc.com" TargetMode="External"/><Relationship Id="rId1" Type="http://schemas.openxmlformats.org/officeDocument/2006/relationships/hyperlink" Target="mailto:MY172-cases.others@msc.com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my172-exportdoc.si@msc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amd@msc.com" TargetMode="External"/><Relationship Id="rId2" Type="http://schemas.openxmlformats.org/officeDocument/2006/relationships/hyperlink" Target="mailto:my172-bkg.oth@msc.com" TargetMode="External"/><Relationship Id="rId1" Type="http://schemas.openxmlformats.org/officeDocument/2006/relationships/hyperlink" Target="mailto:MY172-cases.others@msc.com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mailto:my172-exportdoc.si@msc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amd@msc.com" TargetMode="External"/><Relationship Id="rId2" Type="http://schemas.openxmlformats.org/officeDocument/2006/relationships/hyperlink" Target="mailto:my172-bkg.oth@msc.com" TargetMode="External"/><Relationship Id="rId1" Type="http://schemas.openxmlformats.org/officeDocument/2006/relationships/hyperlink" Target="mailto:MY172-cases.others@msc.com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my172-exportdoc.si@msc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amd@msc.com" TargetMode="External"/><Relationship Id="rId2" Type="http://schemas.openxmlformats.org/officeDocument/2006/relationships/hyperlink" Target="mailto:my172-bkg.oth@msc.com" TargetMode="External"/><Relationship Id="rId1" Type="http://schemas.openxmlformats.org/officeDocument/2006/relationships/hyperlink" Target="mailto:MY172-cases.others@msc.com" TargetMode="External"/><Relationship Id="rId5" Type="http://schemas.openxmlformats.org/officeDocument/2006/relationships/drawing" Target="../drawings/drawing7.xml"/><Relationship Id="rId4" Type="http://schemas.openxmlformats.org/officeDocument/2006/relationships/hyperlink" Target="mailto:my172-exportdoc.si@msc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amd@msc.com" TargetMode="External"/><Relationship Id="rId2" Type="http://schemas.openxmlformats.org/officeDocument/2006/relationships/hyperlink" Target="mailto:my172-bkg.oth@msc.com" TargetMode="External"/><Relationship Id="rId1" Type="http://schemas.openxmlformats.org/officeDocument/2006/relationships/hyperlink" Target="mailto:MY172-cases.others@msc.com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my172-exportdoc.si@msc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my172-exportdoc.amd@msc.com" TargetMode="External"/><Relationship Id="rId2" Type="http://schemas.openxmlformats.org/officeDocument/2006/relationships/hyperlink" Target="mailto:my172-bkg.oth@msc.com" TargetMode="External"/><Relationship Id="rId1" Type="http://schemas.openxmlformats.org/officeDocument/2006/relationships/hyperlink" Target="mailto:MY172-cases.others@msc.com" TargetMode="External"/><Relationship Id="rId5" Type="http://schemas.openxmlformats.org/officeDocument/2006/relationships/drawing" Target="../drawings/drawing9.xml"/><Relationship Id="rId4" Type="http://schemas.openxmlformats.org/officeDocument/2006/relationships/hyperlink" Target="mailto:my172-exportdoc.si@ms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43CA-6FB3-4BDB-9C7A-AEED0717E6B1}">
  <dimension ref="A1:J70"/>
  <sheetViews>
    <sheetView zoomScaleNormal="100" workbookViewId="0">
      <pane ySplit="10" topLeftCell="A41" activePane="bottomLeft" state="frozen"/>
      <selection pane="bottomLeft" activeCell="G28" sqref="G28"/>
    </sheetView>
  </sheetViews>
  <sheetFormatPr defaultColWidth="8.5703125" defaultRowHeight="14.45"/>
  <cols>
    <col min="1" max="1" width="7.42578125" style="36" customWidth="1"/>
    <col min="2" max="2" width="4.42578125" customWidth="1"/>
    <col min="3" max="3" width="23.7109375" customWidth="1"/>
    <col min="4" max="4" width="3.7109375" customWidth="1"/>
    <col min="5" max="5" width="21.140625" customWidth="1"/>
    <col min="6" max="6" width="3.7109375" customWidth="1"/>
    <col min="7" max="7" width="17.42578125" customWidth="1"/>
    <col min="8" max="8" width="3.7109375" customWidth="1"/>
    <col min="9" max="9" width="94.7109375" customWidth="1"/>
    <col min="10" max="10" width="2.42578125" customWidth="1"/>
  </cols>
  <sheetData>
    <row r="1" spans="1:10" s="31" customFormat="1" ht="15" customHeight="1">
      <c r="A1" s="29" t="s">
        <v>0</v>
      </c>
      <c r="B1" s="30"/>
    </row>
    <row r="2" spans="1:10" s="31" customFormat="1" ht="15" customHeight="1">
      <c r="A2" s="32"/>
      <c r="B2" s="30"/>
    </row>
    <row r="3" spans="1:10" s="31" customFormat="1" ht="15" customHeight="1">
      <c r="A3" s="33"/>
      <c r="B3" s="30"/>
      <c r="E3" s="34"/>
      <c r="F3" s="34"/>
      <c r="G3" s="34"/>
      <c r="H3" s="34"/>
    </row>
    <row r="4" spans="1:10" s="31" customFormat="1" ht="15" customHeight="1">
      <c r="A4" s="33"/>
      <c r="B4" s="30"/>
    </row>
    <row r="5" spans="1:10" s="35" customFormat="1" ht="23.85" customHeight="1">
      <c r="A5" s="202" t="s">
        <v>1</v>
      </c>
      <c r="B5" s="203"/>
      <c r="C5" s="203"/>
      <c r="D5" s="203"/>
      <c r="E5" s="203"/>
      <c r="F5" s="203"/>
      <c r="G5" s="203"/>
      <c r="H5" s="203"/>
      <c r="I5" s="203"/>
      <c r="J5" s="204"/>
    </row>
    <row r="6" spans="1:10" ht="12.75" customHeight="1">
      <c r="B6" s="37"/>
      <c r="E6" t="s">
        <v>2</v>
      </c>
      <c r="H6" s="36"/>
      <c r="I6" s="24"/>
      <c r="J6" s="45"/>
    </row>
    <row r="7" spans="1:10" s="31" customFormat="1" ht="6" customHeight="1">
      <c r="A7" s="33"/>
      <c r="B7" s="30"/>
      <c r="I7" s="38"/>
      <c r="J7" s="31" t="s">
        <v>3</v>
      </c>
    </row>
    <row r="8" spans="1:10" ht="16.149999999999999" customHeight="1">
      <c r="A8" s="24" t="s">
        <v>4</v>
      </c>
      <c r="B8" s="37"/>
    </row>
    <row r="9" spans="1:10" s="31" customFormat="1" ht="5.45" customHeight="1">
      <c r="A9" s="33"/>
      <c r="B9" s="30"/>
    </row>
    <row r="10" spans="1:10" s="41" customFormat="1" ht="12.75" customHeight="1">
      <c r="A10" s="39"/>
      <c r="B10" s="40"/>
      <c r="C10" s="41" t="s">
        <v>5</v>
      </c>
      <c r="E10" s="41" t="s">
        <v>6</v>
      </c>
      <c r="G10" s="41" t="s">
        <v>7</v>
      </c>
      <c r="I10" s="41" t="s">
        <v>8</v>
      </c>
    </row>
    <row r="11" spans="1:10" s="31" customFormat="1" ht="13.15" customHeight="1">
      <c r="A11" s="33"/>
      <c r="B11" s="30"/>
      <c r="C11" s="58"/>
      <c r="D11" s="58"/>
      <c r="E11" s="58"/>
      <c r="F11" s="58"/>
      <c r="G11" s="58"/>
      <c r="H11" s="58"/>
      <c r="I11" s="58"/>
    </row>
    <row r="12" spans="1:10" s="44" customFormat="1" ht="12.75" customHeight="1">
      <c r="A12" s="42"/>
      <c r="B12" s="43"/>
      <c r="C12" s="59" t="s">
        <v>9</v>
      </c>
      <c r="D12" s="60"/>
      <c r="E12" s="61" t="s">
        <v>10</v>
      </c>
      <c r="F12" s="61"/>
      <c r="G12" s="61" t="s">
        <v>11</v>
      </c>
      <c r="H12" s="60"/>
      <c r="I12" s="61" t="s">
        <v>12</v>
      </c>
    </row>
    <row r="13" spans="1:10">
      <c r="C13" s="59"/>
      <c r="D13" s="46"/>
      <c r="E13" s="46"/>
      <c r="F13" s="46"/>
      <c r="G13" s="46"/>
      <c r="H13" s="46"/>
      <c r="I13" s="46"/>
    </row>
    <row r="14" spans="1:10">
      <c r="C14" s="59" t="s">
        <v>9</v>
      </c>
      <c r="D14" s="60"/>
      <c r="E14" s="61" t="s">
        <v>10</v>
      </c>
      <c r="F14" s="61"/>
      <c r="G14" s="61" t="s">
        <v>13</v>
      </c>
      <c r="H14" s="60"/>
      <c r="I14" s="61" t="s">
        <v>12</v>
      </c>
    </row>
    <row r="15" spans="1:10">
      <c r="C15" s="59"/>
      <c r="D15" s="46"/>
      <c r="E15" s="46"/>
      <c r="F15" s="46"/>
      <c r="G15" s="46"/>
      <c r="H15" s="46"/>
      <c r="I15" s="46"/>
    </row>
    <row r="16" spans="1:10" ht="15">
      <c r="C16" s="59" t="s">
        <v>14</v>
      </c>
      <c r="D16" s="58"/>
      <c r="E16" s="61" t="s">
        <v>10</v>
      </c>
      <c r="F16" s="61"/>
      <c r="G16" s="61" t="s">
        <v>11</v>
      </c>
      <c r="H16" s="60"/>
      <c r="I16" s="61" t="s">
        <v>15</v>
      </c>
    </row>
    <row r="17" spans="3:9">
      <c r="C17" s="59"/>
      <c r="D17" s="58"/>
      <c r="E17" s="61"/>
      <c r="F17" s="61"/>
      <c r="G17" s="61"/>
      <c r="H17" s="60"/>
      <c r="I17" s="61"/>
    </row>
    <row r="18" spans="3:9" ht="15">
      <c r="C18" s="59" t="s">
        <v>14</v>
      </c>
      <c r="D18" s="58"/>
      <c r="E18" s="61" t="s">
        <v>10</v>
      </c>
      <c r="F18" s="61"/>
      <c r="G18" s="61" t="s">
        <v>13</v>
      </c>
      <c r="H18" s="60"/>
      <c r="I18" s="61" t="s">
        <v>15</v>
      </c>
    </row>
    <row r="19" spans="3:9">
      <c r="C19" s="59"/>
      <c r="D19" s="46"/>
      <c r="E19" s="46"/>
      <c r="F19" s="46"/>
      <c r="G19" s="46"/>
      <c r="H19" s="46"/>
      <c r="I19" s="46"/>
    </row>
    <row r="20" spans="3:9">
      <c r="C20" s="59" t="s">
        <v>16</v>
      </c>
      <c r="D20" s="58"/>
      <c r="E20" s="61" t="s">
        <v>10</v>
      </c>
      <c r="F20" s="61"/>
      <c r="G20" s="61" t="s">
        <v>11</v>
      </c>
      <c r="H20" s="60"/>
      <c r="I20" s="61" t="s">
        <v>17</v>
      </c>
    </row>
    <row r="21" spans="3:9">
      <c r="C21" s="59"/>
      <c r="D21" s="46"/>
      <c r="E21" s="46"/>
      <c r="F21" s="46"/>
      <c r="G21" s="46"/>
      <c r="H21" s="46"/>
      <c r="I21" s="46"/>
    </row>
    <row r="22" spans="3:9" ht="30.75">
      <c r="C22" s="59" t="s">
        <v>18</v>
      </c>
      <c r="D22" s="46"/>
      <c r="E22" s="66" t="s">
        <v>19</v>
      </c>
      <c r="F22" s="61"/>
      <c r="G22" s="61" t="s">
        <v>11</v>
      </c>
      <c r="H22" s="60"/>
      <c r="I22" s="64" t="s">
        <v>20</v>
      </c>
    </row>
    <row r="23" spans="3:9">
      <c r="C23" s="46"/>
      <c r="D23" s="46"/>
      <c r="E23" s="66"/>
      <c r="F23" s="61"/>
      <c r="G23" s="61"/>
      <c r="H23" s="60"/>
      <c r="I23" s="64"/>
    </row>
    <row r="24" spans="3:9" ht="60.75">
      <c r="C24" s="59" t="s">
        <v>21</v>
      </c>
      <c r="D24" s="46"/>
      <c r="E24" s="46" t="s">
        <v>22</v>
      </c>
      <c r="F24" s="63"/>
      <c r="G24" s="61" t="s">
        <v>11</v>
      </c>
      <c r="H24" s="62"/>
      <c r="I24" s="65" t="s">
        <v>23</v>
      </c>
    </row>
    <row r="25" spans="3:9">
      <c r="C25" s="59"/>
      <c r="D25" s="46"/>
      <c r="E25" s="46"/>
      <c r="F25" s="63"/>
      <c r="G25" s="61"/>
      <c r="H25" s="62"/>
      <c r="I25" s="65"/>
    </row>
    <row r="26" spans="3:9">
      <c r="C26" s="59" t="s">
        <v>16</v>
      </c>
      <c r="D26" s="58"/>
      <c r="E26" s="61" t="s">
        <v>10</v>
      </c>
      <c r="F26" s="61"/>
      <c r="G26" s="61" t="s">
        <v>13</v>
      </c>
      <c r="H26" s="60"/>
      <c r="I26" s="61" t="s">
        <v>24</v>
      </c>
    </row>
    <row r="27" spans="3:9">
      <c r="C27" s="59"/>
      <c r="D27" s="46"/>
      <c r="E27" s="46"/>
      <c r="F27" s="46"/>
      <c r="G27" s="46"/>
      <c r="H27" s="46"/>
      <c r="I27" s="46"/>
    </row>
    <row r="28" spans="3:9" ht="30.75">
      <c r="C28" s="59" t="s">
        <v>18</v>
      </c>
      <c r="D28" s="46"/>
      <c r="E28" s="66" t="s">
        <v>19</v>
      </c>
      <c r="F28" s="61"/>
      <c r="G28" s="61" t="s">
        <v>13</v>
      </c>
      <c r="H28" s="60"/>
      <c r="I28" s="64" t="s">
        <v>20</v>
      </c>
    </row>
    <row r="29" spans="3:9">
      <c r="C29" s="46"/>
      <c r="D29" s="46"/>
      <c r="E29" s="66"/>
      <c r="F29" s="61"/>
      <c r="G29" s="61"/>
      <c r="H29" s="60"/>
      <c r="I29" s="64"/>
    </row>
    <row r="30" spans="3:9" ht="57.6">
      <c r="C30" s="59" t="s">
        <v>21</v>
      </c>
      <c r="D30" s="46"/>
      <c r="E30" s="46" t="s">
        <v>22</v>
      </c>
      <c r="F30" s="63"/>
      <c r="G30" s="61" t="s">
        <v>13</v>
      </c>
      <c r="H30" s="62"/>
      <c r="I30" s="65" t="s">
        <v>23</v>
      </c>
    </row>
    <row r="32" spans="3:9">
      <c r="C32" s="59" t="s">
        <v>25</v>
      </c>
      <c r="D32" s="46"/>
      <c r="E32" s="61" t="s">
        <v>10</v>
      </c>
      <c r="F32" s="46"/>
      <c r="G32" s="61" t="s">
        <v>11</v>
      </c>
      <c r="H32" s="46"/>
      <c r="I32" s="181" t="s">
        <v>26</v>
      </c>
    </row>
    <row r="34" spans="3:9" ht="28.9">
      <c r="C34" s="59" t="s">
        <v>27</v>
      </c>
      <c r="D34" s="46"/>
      <c r="E34" s="46" t="s">
        <v>28</v>
      </c>
      <c r="F34" s="46"/>
      <c r="G34" s="61" t="s">
        <v>11</v>
      </c>
      <c r="H34" s="46"/>
      <c r="I34" s="181" t="s">
        <v>29</v>
      </c>
    </row>
    <row r="35" spans="3:9">
      <c r="C35" s="59"/>
      <c r="D35" s="46"/>
      <c r="E35" s="46"/>
      <c r="F35" s="46"/>
      <c r="G35" s="61"/>
      <c r="H35" s="46"/>
      <c r="I35" s="57"/>
    </row>
    <row r="36" spans="3:9" ht="28.9">
      <c r="C36" s="59" t="s">
        <v>30</v>
      </c>
      <c r="D36" s="46"/>
      <c r="E36" s="66" t="s">
        <v>31</v>
      </c>
      <c r="F36" s="61"/>
      <c r="G36" s="61" t="s">
        <v>11</v>
      </c>
      <c r="H36" s="60"/>
      <c r="I36" s="182" t="s">
        <v>32</v>
      </c>
    </row>
    <row r="38" spans="3:9">
      <c r="C38" s="59" t="s">
        <v>25</v>
      </c>
      <c r="D38" s="46"/>
      <c r="E38" s="61" t="s">
        <v>10</v>
      </c>
      <c r="F38" s="46"/>
      <c r="G38" s="61" t="s">
        <v>13</v>
      </c>
      <c r="H38" s="46"/>
      <c r="I38" s="181" t="s">
        <v>26</v>
      </c>
    </row>
    <row r="40" spans="3:9" ht="28.9">
      <c r="C40" s="59" t="s">
        <v>27</v>
      </c>
      <c r="D40" s="46"/>
      <c r="E40" s="46" t="s">
        <v>28</v>
      </c>
      <c r="F40" s="46"/>
      <c r="G40" s="61" t="s">
        <v>13</v>
      </c>
      <c r="H40" s="46"/>
      <c r="I40" s="181" t="s">
        <v>29</v>
      </c>
    </row>
    <row r="41" spans="3:9">
      <c r="C41" s="59"/>
      <c r="D41" s="46"/>
      <c r="E41" s="46"/>
      <c r="F41" s="46"/>
      <c r="G41" s="61"/>
      <c r="H41" s="46"/>
      <c r="I41" s="57"/>
    </row>
    <row r="42" spans="3:9" ht="28.9">
      <c r="C42" s="59" t="s">
        <v>30</v>
      </c>
      <c r="D42" s="46"/>
      <c r="E42" s="66" t="s">
        <v>31</v>
      </c>
      <c r="F42" s="61"/>
      <c r="G42" s="61" t="s">
        <v>13</v>
      </c>
      <c r="H42" s="60"/>
      <c r="I42" s="182" t="s">
        <v>32</v>
      </c>
    </row>
    <row r="44" spans="3:9">
      <c r="C44" s="59" t="s">
        <v>33</v>
      </c>
      <c r="D44" s="46"/>
      <c r="E44" s="61" t="s">
        <v>10</v>
      </c>
      <c r="F44" s="46"/>
      <c r="G44" s="61" t="s">
        <v>11</v>
      </c>
      <c r="H44" s="46"/>
      <c r="I44" s="57" t="s">
        <v>34</v>
      </c>
    </row>
    <row r="46" spans="3:9" ht="15">
      <c r="C46" s="59" t="s">
        <v>35</v>
      </c>
      <c r="D46" s="46"/>
      <c r="E46" s="46" t="s">
        <v>36</v>
      </c>
      <c r="F46" s="46"/>
      <c r="G46" s="61" t="s">
        <v>11</v>
      </c>
      <c r="H46" s="46"/>
      <c r="I46" s="57"/>
    </row>
    <row r="48" spans="3:9">
      <c r="C48" s="59" t="s">
        <v>33</v>
      </c>
      <c r="D48" s="46"/>
      <c r="E48" s="61" t="s">
        <v>10</v>
      </c>
      <c r="F48" s="46"/>
      <c r="G48" s="61" t="s">
        <v>13</v>
      </c>
      <c r="H48" s="46"/>
      <c r="I48" s="57" t="s">
        <v>34</v>
      </c>
    </row>
    <row r="50" spans="3:9" ht="15">
      <c r="C50" s="59" t="s">
        <v>35</v>
      </c>
      <c r="D50" s="46"/>
      <c r="E50" s="46" t="s">
        <v>36</v>
      </c>
      <c r="F50" s="46"/>
      <c r="G50" s="61" t="s">
        <v>13</v>
      </c>
      <c r="H50" s="46"/>
      <c r="I50" s="57"/>
    </row>
    <row r="51" spans="3:9">
      <c r="C51" s="59"/>
      <c r="D51" s="46"/>
      <c r="E51" s="46"/>
      <c r="F51" s="46"/>
      <c r="G51" s="61"/>
      <c r="H51" s="46"/>
      <c r="I51" s="57"/>
    </row>
    <row r="52" spans="3:9">
      <c r="C52" s="48" t="s">
        <v>37</v>
      </c>
      <c r="E52" s="61" t="s">
        <v>10</v>
      </c>
      <c r="G52" s="61" t="s">
        <v>11</v>
      </c>
      <c r="I52" t="s">
        <v>38</v>
      </c>
    </row>
    <row r="54" spans="3:9">
      <c r="C54" s="48" t="s">
        <v>37</v>
      </c>
      <c r="E54" s="61" t="s">
        <v>10</v>
      </c>
      <c r="G54" s="61" t="s">
        <v>13</v>
      </c>
      <c r="I54" t="s">
        <v>38</v>
      </c>
    </row>
    <row r="56" spans="3:9">
      <c r="C56" s="48"/>
      <c r="E56" s="46"/>
      <c r="G56" s="46"/>
    </row>
    <row r="58" spans="3:9">
      <c r="C58" s="48"/>
      <c r="E58" s="46"/>
      <c r="G58" s="46"/>
    </row>
    <row r="60" spans="3:9">
      <c r="C60" s="48"/>
      <c r="E60" s="46"/>
      <c r="G60" s="46"/>
    </row>
    <row r="62" spans="3:9">
      <c r="C62" s="48"/>
      <c r="E62" s="46"/>
      <c r="G62" s="46"/>
    </row>
    <row r="64" spans="3:9">
      <c r="C64" s="48"/>
      <c r="E64" s="46"/>
      <c r="G64" s="46"/>
    </row>
    <row r="66" spans="3:7">
      <c r="C66" s="48"/>
      <c r="E66" s="46"/>
      <c r="G66" s="46"/>
    </row>
    <row r="68" spans="3:7">
      <c r="C68" s="48"/>
      <c r="E68" s="46"/>
      <c r="G68" s="46"/>
    </row>
    <row r="70" spans="3:7">
      <c r="C70" s="48"/>
      <c r="E70" s="46"/>
      <c r="G70" s="46"/>
    </row>
  </sheetData>
  <mergeCells count="1">
    <mergeCell ref="A5:J5"/>
  </mergeCells>
  <hyperlinks>
    <hyperlink ref="C12" location="'ALBATROS (TPP)'!A1" display="ALBATROS" xr:uid="{1A621E46-3AA7-4A3E-A305-FFB36ACDC7C3}"/>
    <hyperlink ref="C16" location="'SILK (TPP)'!A1" display="SILK" xr:uid="{D6D2CC39-9779-450D-9555-593FDA389612}"/>
    <hyperlink ref="C20" location="'LION (TPP)'!A1" display="LION" xr:uid="{1951CC91-CD38-43C2-8B52-817AAAF968ED}"/>
    <hyperlink ref="C22" location="'LION (TPP)'!A1" display="LION via PTSIE" xr:uid="{CE3DB36A-F15D-4D14-A1BE-47885604B08C}"/>
    <hyperlink ref="C24" location="'LION (TPP)'!A1" display="LION via BEANW" xr:uid="{1269887D-E2CE-46C1-BA8F-5B7B0C0A0845}"/>
    <hyperlink ref="C32" location="'SHOGUN (TPP)'!A1" display="SHOGUN" xr:uid="{70E8F4B5-B445-4D72-B4C9-8E36AC070C44}"/>
    <hyperlink ref="C44" location="'CONDOR (TPP)'!A1" display="CONDOR" xr:uid="{E399DB14-2AC3-41D2-93AE-9B40DC6158DE}"/>
    <hyperlink ref="C46" location="'CONDOR (TPP)'!A1" display="CONDOR via HAMBURG" xr:uid="{3FF42B5E-5C94-4874-82A6-4FFFEB194F57}"/>
    <hyperlink ref="C34" location="'SHOGUN (TPP)'!A1" display="SHUGON via ROTTERDAM" xr:uid="{919A518F-9058-4A83-99BE-A89F3C9D3D63}"/>
    <hyperlink ref="C36" location="'SHOGUN (TPP)'!A1" display="SHUGON via ROTTERDAM" xr:uid="{7CBF9997-C1B4-4052-B8A1-05C5FE8C9036}"/>
    <hyperlink ref="C52" location="'GRIFFIN (TPP)'!A1" display="GRIFFIN" xr:uid="{E949542F-1C12-437F-95BE-702F4343930A}"/>
    <hyperlink ref="C14" location="'ALBATROS (PEN &amp; PKG)'!A1" display="ALBATROS" xr:uid="{C62126A4-3069-4A6A-BC77-B0F76993CEB2}"/>
    <hyperlink ref="C18" location="'SILK (PEN &amp; PKG)'!A1" display="SILK" xr:uid="{D3260259-EEBB-4634-A1C9-D9D356058EDC}"/>
    <hyperlink ref="C26" location="'LION (PEN &amp; PKG) '!A1" display="LION" xr:uid="{AF18777E-598F-4700-ABE0-37F56B4BA44F}"/>
    <hyperlink ref="C28" location="'LION (PEN &amp; PKG) '!A1" display="LION via PTSIE" xr:uid="{772C624D-C124-4403-A11E-72CB3B831A31}"/>
    <hyperlink ref="C30" location="'LION (PEN &amp; PKG) '!A1" display="LION via BEANW" xr:uid="{A9A130CF-E630-44BC-8D7D-258D935A0504}"/>
    <hyperlink ref="C38" location="'SHOGUN (PEN &amp; PKG)'!A1" display="SHOGUN" xr:uid="{BD9A0769-8959-4A42-B385-6D542EC5B1F5}"/>
    <hyperlink ref="C40" location="'SHOGUN (PEN &amp; PKG)'!A1" display="SHUGON via ROTTERDAM" xr:uid="{FAF0154A-76C8-4CD5-AE6D-840ACDE7C8FC}"/>
    <hyperlink ref="C42" location="'SHOGUN (PEN &amp; PKG)'!A1" display="SHUGON via BREMERHAVEN" xr:uid="{38BB4BDE-9A59-4691-80B8-EE387C2FEAC9}"/>
    <hyperlink ref="C48" location="'CONDOR (PEN &amp; PKG)'!A1" display="CONDOR" xr:uid="{F95BA0A7-06D4-435C-9854-98C5BD435B8D}"/>
    <hyperlink ref="C50" location="'CONDOR (PEN &amp; PKG)'!A1" display="CONDOR via HAMBURG" xr:uid="{2EBF56BA-D30F-42E8-B207-A5651D50CF01}"/>
    <hyperlink ref="C54" location="'GRIFFIN (PEN &amp; PKG)'!A1" display="GRIFFIN" xr:uid="{DDD1A8E2-C17A-4A44-9F66-8CBD24F82188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D9BB9-6FE0-4E8B-87C6-AD647E703BB2}">
  <dimension ref="A1:BI176"/>
  <sheetViews>
    <sheetView zoomScaleNormal="100" workbookViewId="0">
      <pane ySplit="6" topLeftCell="A7" activePane="bottomLeft" state="frozen"/>
      <selection pane="bottomLeft" activeCell="A12" sqref="A7:XFD12"/>
    </sheetView>
  </sheetViews>
  <sheetFormatPr defaultRowHeight="15" customHeight="1"/>
  <cols>
    <col min="1" max="1" width="28.85546875" customWidth="1"/>
    <col min="2" max="2" width="3.7109375" customWidth="1"/>
    <col min="3" max="3" width="4.7109375" customWidth="1"/>
    <col min="4" max="4" width="3.7109375" style="24" customWidth="1"/>
    <col min="5" max="5" width="8.140625" style="24" customWidth="1"/>
    <col min="6" max="7" width="10.7109375" customWidth="1"/>
    <col min="8" max="11" width="12.28515625" customWidth="1"/>
    <col min="12" max="12" width="62" bestFit="1" customWidth="1"/>
    <col min="13" max="56" width="8.85546875" style="1"/>
  </cols>
  <sheetData>
    <row r="1" spans="1:56" s="1" customFormat="1" ht="7.9" customHeight="1">
      <c r="A1" s="1" t="s">
        <v>39</v>
      </c>
      <c r="B1" s="2"/>
      <c r="C1" s="2"/>
      <c r="D1" s="3"/>
      <c r="E1" s="3"/>
    </row>
    <row r="2" spans="1:56" s="1" customFormat="1" ht="27" customHeight="1">
      <c r="A2" s="4" t="s">
        <v>40</v>
      </c>
      <c r="B2" s="3" t="s">
        <v>240</v>
      </c>
      <c r="D2" s="5"/>
      <c r="E2" s="5"/>
      <c r="O2" s="2"/>
      <c r="P2" s="2"/>
      <c r="Q2" s="2"/>
    </row>
    <row r="3" spans="1:56" s="1" customFormat="1" ht="10.15" customHeight="1">
      <c r="B3" s="6"/>
      <c r="C3" s="7"/>
      <c r="D3" s="4"/>
      <c r="E3" s="4"/>
      <c r="O3" s="2"/>
      <c r="P3" s="2"/>
      <c r="Q3" s="2"/>
    </row>
    <row r="4" spans="1:56" ht="24.75">
      <c r="A4" s="231" t="s">
        <v>241</v>
      </c>
      <c r="B4" s="232"/>
      <c r="C4" s="232"/>
      <c r="D4" s="232"/>
      <c r="E4" s="232"/>
      <c r="F4" s="232"/>
      <c r="G4" s="27"/>
      <c r="H4" s="28">
        <v>25</v>
      </c>
      <c r="I4" s="28">
        <v>29</v>
      </c>
      <c r="J4" s="28">
        <v>32</v>
      </c>
      <c r="K4" s="28"/>
      <c r="L4" s="8"/>
      <c r="M4" s="8"/>
      <c r="O4" s="2"/>
      <c r="P4" s="2"/>
      <c r="Q4" s="2"/>
    </row>
    <row r="5" spans="1:56" ht="18.600000000000001" customHeight="1">
      <c r="A5" s="555" t="s">
        <v>43</v>
      </c>
      <c r="B5" s="557" t="s">
        <v>44</v>
      </c>
      <c r="C5" s="558"/>
      <c r="D5" s="559"/>
      <c r="E5" s="563" t="s">
        <v>45</v>
      </c>
      <c r="F5" s="565" t="s">
        <v>45</v>
      </c>
      <c r="G5" s="566"/>
      <c r="H5" s="580" t="s">
        <v>46</v>
      </c>
      <c r="I5" s="581"/>
      <c r="J5" s="581"/>
      <c r="K5" s="582"/>
      <c r="L5" s="567" t="s">
        <v>47</v>
      </c>
      <c r="M5" s="25"/>
      <c r="N5"/>
      <c r="O5" s="26"/>
      <c r="P5" s="26"/>
      <c r="Q5" s="26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12" customFormat="1" ht="31.15" customHeight="1">
      <c r="A6" s="556"/>
      <c r="B6" s="560"/>
      <c r="C6" s="561"/>
      <c r="D6" s="562"/>
      <c r="E6" s="564"/>
      <c r="F6" s="9" t="s">
        <v>49</v>
      </c>
      <c r="G6" s="9" t="s">
        <v>50</v>
      </c>
      <c r="H6" s="10" t="s">
        <v>242</v>
      </c>
      <c r="I6" s="143" t="s">
        <v>171</v>
      </c>
      <c r="J6" s="162" t="s">
        <v>173</v>
      </c>
      <c r="K6" s="10" t="s">
        <v>171</v>
      </c>
      <c r="L6" s="568"/>
      <c r="M6" s="11"/>
      <c r="N6" s="11"/>
      <c r="O6" s="2"/>
      <c r="P6" s="2"/>
      <c r="Q6" s="2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</row>
    <row r="7" spans="1:56" s="14" customFormat="1" ht="18" customHeight="1">
      <c r="A7" s="53"/>
      <c r="B7" s="54"/>
      <c r="C7" s="54"/>
      <c r="D7" s="55"/>
      <c r="E7" s="54"/>
      <c r="F7" s="56"/>
      <c r="G7" s="56"/>
      <c r="H7" s="56"/>
      <c r="I7" s="56"/>
      <c r="J7" s="54"/>
      <c r="K7" s="54"/>
      <c r="L7" s="5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</row>
    <row r="8" spans="1:56" s="14" customFormat="1" ht="18" customHeight="1">
      <c r="A8" s="350" t="s">
        <v>141</v>
      </c>
      <c r="B8" s="340" t="s">
        <v>243</v>
      </c>
      <c r="C8" s="340">
        <v>440</v>
      </c>
      <c r="D8" s="362" t="s">
        <v>56</v>
      </c>
      <c r="E8" s="356" t="s">
        <v>11</v>
      </c>
      <c r="F8" s="353">
        <v>45580</v>
      </c>
      <c r="G8" s="353">
        <f>F8+1</f>
        <v>45581</v>
      </c>
      <c r="H8" s="353">
        <f>F8+30</f>
        <v>45610</v>
      </c>
      <c r="I8" s="353">
        <f>F8+29</f>
        <v>45609</v>
      </c>
      <c r="J8" s="353">
        <f>H8+7</f>
        <v>45617</v>
      </c>
      <c r="K8" s="353">
        <f>F8+36</f>
        <v>45616</v>
      </c>
      <c r="L8" s="114" t="s">
        <v>244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</row>
    <row r="9" spans="1:56" s="14" customFormat="1" ht="18" customHeight="1">
      <c r="A9" s="352"/>
      <c r="B9" s="341"/>
      <c r="C9" s="341"/>
      <c r="D9" s="364"/>
      <c r="E9" s="358"/>
      <c r="F9" s="355"/>
      <c r="G9" s="355"/>
      <c r="H9" s="355"/>
      <c r="I9" s="355"/>
      <c r="J9" s="355"/>
      <c r="K9" s="355"/>
      <c r="L9" s="115" t="s">
        <v>245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</row>
    <row r="10" spans="1:56" s="14" customFormat="1" ht="18" customHeight="1">
      <c r="A10" s="53"/>
      <c r="B10" s="54"/>
      <c r="C10" s="54"/>
      <c r="D10" s="55"/>
      <c r="E10" s="54"/>
      <c r="F10" s="56"/>
      <c r="G10" s="56"/>
      <c r="H10" s="56"/>
      <c r="I10" s="56"/>
      <c r="J10" s="54"/>
      <c r="K10" s="54"/>
      <c r="L10" s="5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14" customFormat="1" ht="18" customHeight="1">
      <c r="A11" s="578" t="s">
        <v>246</v>
      </c>
      <c r="B11" s="340" t="s">
        <v>243</v>
      </c>
      <c r="C11" s="340">
        <v>441</v>
      </c>
      <c r="D11" s="362" t="s">
        <v>56</v>
      </c>
      <c r="E11" s="356" t="s">
        <v>11</v>
      </c>
      <c r="F11" s="353">
        <v>45587</v>
      </c>
      <c r="G11" s="353">
        <f>F11+1</f>
        <v>45588</v>
      </c>
      <c r="H11" s="353">
        <f>F11+30</f>
        <v>45617</v>
      </c>
      <c r="I11" s="353">
        <f>F11+29</f>
        <v>45616</v>
      </c>
      <c r="J11" s="353">
        <f>H11+7</f>
        <v>45624</v>
      </c>
      <c r="K11" s="353">
        <f>F11+36</f>
        <v>45623</v>
      </c>
      <c r="L11" s="114" t="s">
        <v>247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14" customFormat="1" ht="18" customHeight="1">
      <c r="A12" s="579"/>
      <c r="B12" s="341"/>
      <c r="C12" s="341"/>
      <c r="D12" s="364"/>
      <c r="E12" s="358"/>
      <c r="F12" s="355"/>
      <c r="G12" s="355"/>
      <c r="H12" s="355"/>
      <c r="I12" s="355"/>
      <c r="J12" s="355"/>
      <c r="K12" s="355"/>
      <c r="L12" s="115" t="s">
        <v>248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14" customFormat="1" ht="18" customHeight="1">
      <c r="A13" s="53"/>
      <c r="B13" s="54"/>
      <c r="C13" s="54"/>
      <c r="D13" s="55"/>
      <c r="E13" s="54"/>
      <c r="F13" s="56"/>
      <c r="G13" s="56"/>
      <c r="H13" s="56"/>
      <c r="I13" s="56"/>
      <c r="J13" s="54"/>
      <c r="K13" s="54"/>
      <c r="L13" s="52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14" customFormat="1" ht="18" customHeight="1">
      <c r="A14" s="318" t="s">
        <v>249</v>
      </c>
      <c r="B14" s="316" t="s">
        <v>243</v>
      </c>
      <c r="C14" s="306">
        <v>442</v>
      </c>
      <c r="D14" s="304" t="s">
        <v>56</v>
      </c>
      <c r="E14" s="300" t="s">
        <v>11</v>
      </c>
      <c r="F14" s="300">
        <v>45594</v>
      </c>
      <c r="G14" s="300">
        <f>F14+1</f>
        <v>45595</v>
      </c>
      <c r="H14" s="300">
        <f>F14+30</f>
        <v>45624</v>
      </c>
      <c r="I14" s="513">
        <f>F14+29</f>
        <v>45623</v>
      </c>
      <c r="J14" s="359">
        <f>H14+7</f>
        <v>45631</v>
      </c>
      <c r="K14" s="553">
        <f>F14+36</f>
        <v>45630</v>
      </c>
      <c r="L14" s="312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s="14" customFormat="1" ht="18" customHeight="1">
      <c r="A15" s="319"/>
      <c r="B15" s="317"/>
      <c r="C15" s="307"/>
      <c r="D15" s="305"/>
      <c r="E15" s="301"/>
      <c r="F15" s="301"/>
      <c r="G15" s="301"/>
      <c r="H15" s="301"/>
      <c r="I15" s="514"/>
      <c r="J15" s="361"/>
      <c r="K15" s="554"/>
      <c r="L15" s="3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</row>
    <row r="16" spans="1:56" s="14" customFormat="1" ht="18" customHeight="1">
      <c r="A16" s="53"/>
      <c r="B16" s="54"/>
      <c r="C16" s="54"/>
      <c r="D16" s="55"/>
      <c r="E16" s="54"/>
      <c r="F16" s="56"/>
      <c r="G16" s="56"/>
      <c r="H16" s="56"/>
      <c r="I16" s="56"/>
      <c r="J16" s="54"/>
      <c r="K16" s="54"/>
      <c r="L16" s="52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</row>
    <row r="17" spans="1:56" s="14" customFormat="1" ht="18" customHeight="1">
      <c r="A17" s="318" t="s">
        <v>250</v>
      </c>
      <c r="B17" s="316" t="s">
        <v>243</v>
      </c>
      <c r="C17" s="306">
        <v>443</v>
      </c>
      <c r="D17" s="304" t="s">
        <v>56</v>
      </c>
      <c r="E17" s="300" t="s">
        <v>11</v>
      </c>
      <c r="F17" s="300">
        <v>45601</v>
      </c>
      <c r="G17" s="300">
        <f>F17+1</f>
        <v>45602</v>
      </c>
      <c r="H17" s="300">
        <f>F17+30</f>
        <v>45631</v>
      </c>
      <c r="I17" s="513">
        <f>F17+29</f>
        <v>45630</v>
      </c>
      <c r="J17" s="359">
        <f>H17+7</f>
        <v>45638</v>
      </c>
      <c r="K17" s="553">
        <f>F17+36</f>
        <v>45637</v>
      </c>
      <c r="L17" s="312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</row>
    <row r="18" spans="1:56" s="14" customFormat="1" ht="18" customHeight="1">
      <c r="A18" s="319"/>
      <c r="B18" s="317"/>
      <c r="C18" s="307"/>
      <c r="D18" s="305"/>
      <c r="E18" s="301"/>
      <c r="F18" s="301"/>
      <c r="G18" s="301"/>
      <c r="H18" s="301"/>
      <c r="I18" s="514"/>
      <c r="J18" s="361"/>
      <c r="K18" s="554"/>
      <c r="L18" s="3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</row>
    <row r="19" spans="1:56" s="14" customFormat="1" ht="18" customHeight="1">
      <c r="A19" s="53"/>
      <c r="B19" s="54"/>
      <c r="C19" s="54"/>
      <c r="D19" s="55"/>
      <c r="E19" s="54"/>
      <c r="F19" s="56"/>
      <c r="G19" s="56"/>
      <c r="H19" s="56"/>
      <c r="I19" s="56"/>
      <c r="J19" s="54"/>
      <c r="K19" s="54"/>
      <c r="L19" s="52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</row>
    <row r="20" spans="1:56" s="14" customFormat="1" ht="18" customHeight="1">
      <c r="A20" s="318" t="s">
        <v>251</v>
      </c>
      <c r="B20" s="306" t="s">
        <v>243</v>
      </c>
      <c r="C20" s="306">
        <v>444</v>
      </c>
      <c r="D20" s="304" t="s">
        <v>56</v>
      </c>
      <c r="E20" s="302" t="s">
        <v>11</v>
      </c>
      <c r="F20" s="300">
        <v>45608</v>
      </c>
      <c r="G20" s="300">
        <f>F20+1</f>
        <v>45609</v>
      </c>
      <c r="H20" s="300">
        <f>F20+30</f>
        <v>45638</v>
      </c>
      <c r="I20" s="513">
        <f>F20+29</f>
        <v>45637</v>
      </c>
      <c r="J20" s="353">
        <f>H20+7</f>
        <v>45645</v>
      </c>
      <c r="K20" s="300">
        <f>F20+36</f>
        <v>45644</v>
      </c>
      <c r="L20" s="312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</row>
    <row r="21" spans="1:56" s="14" customFormat="1" ht="18" customHeight="1">
      <c r="A21" s="319"/>
      <c r="B21" s="307"/>
      <c r="C21" s="307"/>
      <c r="D21" s="305"/>
      <c r="E21" s="303"/>
      <c r="F21" s="301"/>
      <c r="G21" s="301"/>
      <c r="H21" s="301"/>
      <c r="I21" s="514"/>
      <c r="J21" s="355"/>
      <c r="K21" s="301"/>
      <c r="L21" s="3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</row>
    <row r="22" spans="1:56" s="14" customFormat="1" ht="18" customHeight="1">
      <c r="A22" s="53"/>
      <c r="B22" s="54"/>
      <c r="C22" s="54"/>
      <c r="D22" s="55"/>
      <c r="E22" s="54"/>
      <c r="F22" s="56"/>
      <c r="G22" s="56"/>
      <c r="H22" s="56"/>
      <c r="I22" s="56"/>
      <c r="J22" s="54"/>
      <c r="K22" s="54"/>
      <c r="L22" s="52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</row>
    <row r="23" spans="1:56" s="14" customFormat="1" ht="18" customHeight="1">
      <c r="A23" s="318" t="s">
        <v>252</v>
      </c>
      <c r="B23" s="306" t="s">
        <v>243</v>
      </c>
      <c r="C23" s="306">
        <v>445</v>
      </c>
      <c r="D23" s="304" t="s">
        <v>56</v>
      </c>
      <c r="E23" s="302" t="s">
        <v>11</v>
      </c>
      <c r="F23" s="300">
        <v>45615</v>
      </c>
      <c r="G23" s="300">
        <f>F23+1</f>
        <v>45616</v>
      </c>
      <c r="H23" s="300">
        <f>F23+30</f>
        <v>45645</v>
      </c>
      <c r="I23" s="513">
        <f>F23+29</f>
        <v>45644</v>
      </c>
      <c r="J23" s="353">
        <f>H23+7</f>
        <v>45652</v>
      </c>
      <c r="K23" s="300">
        <f>F23+36</f>
        <v>45651</v>
      </c>
      <c r="L23" s="312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</row>
    <row r="24" spans="1:56" s="14" customFormat="1" ht="18" customHeight="1">
      <c r="A24" s="319"/>
      <c r="B24" s="307"/>
      <c r="C24" s="307"/>
      <c r="D24" s="305"/>
      <c r="E24" s="303"/>
      <c r="F24" s="301"/>
      <c r="G24" s="301"/>
      <c r="H24" s="301"/>
      <c r="I24" s="514"/>
      <c r="J24" s="355"/>
      <c r="K24" s="301"/>
      <c r="L24" s="3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</row>
    <row r="25" spans="1:56" s="14" customFormat="1" ht="18" customHeight="1">
      <c r="A25" s="53"/>
      <c r="B25" s="54"/>
      <c r="C25" s="54"/>
      <c r="D25" s="55"/>
      <c r="E25" s="54"/>
      <c r="F25" s="56"/>
      <c r="G25" s="56"/>
      <c r="H25" s="56"/>
      <c r="I25" s="56"/>
      <c r="J25" s="54"/>
      <c r="K25" s="54"/>
      <c r="L25" s="52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</row>
    <row r="26" spans="1:56" s="14" customFormat="1" ht="18" customHeight="1">
      <c r="A26" s="318" t="s">
        <v>253</v>
      </c>
      <c r="B26" s="316" t="s">
        <v>243</v>
      </c>
      <c r="C26" s="306">
        <v>446</v>
      </c>
      <c r="D26" s="304" t="s">
        <v>56</v>
      </c>
      <c r="E26" s="300" t="s">
        <v>11</v>
      </c>
      <c r="F26" s="300">
        <v>45622</v>
      </c>
      <c r="G26" s="300">
        <f>F26+1</f>
        <v>45623</v>
      </c>
      <c r="H26" s="300">
        <f>F26+30</f>
        <v>45652</v>
      </c>
      <c r="I26" s="513">
        <f>F26+29</f>
        <v>45651</v>
      </c>
      <c r="J26" s="359">
        <f>H26+7</f>
        <v>45659</v>
      </c>
      <c r="K26" s="553">
        <f>F26+36</f>
        <v>45658</v>
      </c>
      <c r="L26" s="312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</row>
    <row r="27" spans="1:56" s="14" customFormat="1" ht="18" customHeight="1">
      <c r="A27" s="319"/>
      <c r="B27" s="317"/>
      <c r="C27" s="307"/>
      <c r="D27" s="305"/>
      <c r="E27" s="301"/>
      <c r="F27" s="301"/>
      <c r="G27" s="301"/>
      <c r="H27" s="301"/>
      <c r="I27" s="514"/>
      <c r="J27" s="361"/>
      <c r="K27" s="554"/>
      <c r="L27" s="3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</row>
    <row r="28" spans="1:56" s="14" customFormat="1" ht="18" customHeight="1">
      <c r="A28" s="53"/>
      <c r="B28" s="54"/>
      <c r="C28" s="54"/>
      <c r="D28" s="55"/>
      <c r="E28" s="54"/>
      <c r="F28" s="56"/>
      <c r="G28" s="56"/>
      <c r="H28" s="56"/>
      <c r="I28" s="56"/>
      <c r="J28" s="54"/>
      <c r="K28" s="54"/>
      <c r="L28" s="52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</row>
    <row r="29" spans="1:56" s="14" customFormat="1" ht="18" customHeight="1">
      <c r="A29" s="318" t="s">
        <v>254</v>
      </c>
      <c r="B29" s="316" t="s">
        <v>243</v>
      </c>
      <c r="C29" s="306">
        <v>447</v>
      </c>
      <c r="D29" s="304" t="s">
        <v>56</v>
      </c>
      <c r="E29" s="300" t="s">
        <v>11</v>
      </c>
      <c r="F29" s="300">
        <v>45629</v>
      </c>
      <c r="G29" s="300">
        <f>F29+1</f>
        <v>45630</v>
      </c>
      <c r="H29" s="300">
        <f>F29+30</f>
        <v>45659</v>
      </c>
      <c r="I29" s="513">
        <f>F29+29</f>
        <v>45658</v>
      </c>
      <c r="J29" s="359">
        <f>H29+7</f>
        <v>45666</v>
      </c>
      <c r="K29" s="553">
        <f>F29+36</f>
        <v>45665</v>
      </c>
      <c r="L29" s="312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</row>
    <row r="30" spans="1:56" s="14" customFormat="1" ht="18" customHeight="1">
      <c r="A30" s="319"/>
      <c r="B30" s="317"/>
      <c r="C30" s="307"/>
      <c r="D30" s="305"/>
      <c r="E30" s="301"/>
      <c r="F30" s="301"/>
      <c r="G30" s="301"/>
      <c r="H30" s="301"/>
      <c r="I30" s="514"/>
      <c r="J30" s="361"/>
      <c r="K30" s="554"/>
      <c r="L30" s="3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</row>
    <row r="31" spans="1:56" s="14" customFormat="1" ht="18" customHeight="1">
      <c r="A31" s="53"/>
      <c r="B31" s="54"/>
      <c r="C31" s="54"/>
      <c r="D31" s="55"/>
      <c r="E31" s="54"/>
      <c r="F31" s="56"/>
      <c r="G31" s="56"/>
      <c r="H31" s="56"/>
      <c r="I31" s="56"/>
      <c r="J31" s="54"/>
      <c r="K31" s="54"/>
      <c r="L31" s="52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4" customFormat="1" ht="18" customHeight="1">
      <c r="A32" s="318" t="s">
        <v>255</v>
      </c>
      <c r="B32" s="306" t="s">
        <v>243</v>
      </c>
      <c r="C32" s="306">
        <v>448</v>
      </c>
      <c r="D32" s="304" t="s">
        <v>56</v>
      </c>
      <c r="E32" s="302" t="s">
        <v>11</v>
      </c>
      <c r="F32" s="300">
        <v>45636</v>
      </c>
      <c r="G32" s="300">
        <f>F32+1</f>
        <v>45637</v>
      </c>
      <c r="H32" s="300">
        <f>F32+30</f>
        <v>45666</v>
      </c>
      <c r="I32" s="513">
        <f>F32+29</f>
        <v>45665</v>
      </c>
      <c r="J32" s="353">
        <f>H32+7</f>
        <v>45673</v>
      </c>
      <c r="K32" s="300">
        <f>F32+36</f>
        <v>45672</v>
      </c>
      <c r="L32" s="312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</row>
    <row r="33" spans="1:56" s="14" customFormat="1" ht="18" customHeight="1">
      <c r="A33" s="319"/>
      <c r="B33" s="307"/>
      <c r="C33" s="307"/>
      <c r="D33" s="305"/>
      <c r="E33" s="303"/>
      <c r="F33" s="301"/>
      <c r="G33" s="301"/>
      <c r="H33" s="301"/>
      <c r="I33" s="514"/>
      <c r="J33" s="355"/>
      <c r="K33" s="301"/>
      <c r="L33" s="3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</row>
    <row r="34" spans="1:56" s="14" customFormat="1" ht="18" customHeight="1">
      <c r="A34" s="53"/>
      <c r="B34" s="54"/>
      <c r="C34" s="54"/>
      <c r="D34" s="55"/>
      <c r="E34" s="54"/>
      <c r="F34" s="56"/>
      <c r="G34" s="56"/>
      <c r="H34" s="56"/>
      <c r="I34" s="56"/>
      <c r="J34" s="54"/>
      <c r="K34" s="54"/>
      <c r="L34" s="52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</row>
    <row r="35" spans="1:56" s="14" customFormat="1" ht="18" customHeight="1">
      <c r="A35" s="318" t="s">
        <v>256</v>
      </c>
      <c r="B35" s="306" t="s">
        <v>243</v>
      </c>
      <c r="C35" s="306">
        <v>449</v>
      </c>
      <c r="D35" s="304" t="s">
        <v>56</v>
      </c>
      <c r="E35" s="302" t="s">
        <v>11</v>
      </c>
      <c r="F35" s="300">
        <v>45643</v>
      </c>
      <c r="G35" s="300">
        <f>F35+1</f>
        <v>45644</v>
      </c>
      <c r="H35" s="300">
        <f>F35+30</f>
        <v>45673</v>
      </c>
      <c r="I35" s="513">
        <f>F35+29</f>
        <v>45672</v>
      </c>
      <c r="J35" s="353">
        <f>H35+7</f>
        <v>45680</v>
      </c>
      <c r="K35" s="300">
        <f>F35+36</f>
        <v>45679</v>
      </c>
      <c r="L35" s="312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</row>
    <row r="36" spans="1:56" s="14" customFormat="1" ht="18" customHeight="1">
      <c r="A36" s="319"/>
      <c r="B36" s="307"/>
      <c r="C36" s="307"/>
      <c r="D36" s="305"/>
      <c r="E36" s="303"/>
      <c r="F36" s="301"/>
      <c r="G36" s="301"/>
      <c r="H36" s="301"/>
      <c r="I36" s="514"/>
      <c r="J36" s="355"/>
      <c r="K36" s="301"/>
      <c r="L36" s="3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</row>
    <row r="37" spans="1:56" s="14" customFormat="1" ht="18" customHeight="1">
      <c r="A37" s="53"/>
      <c r="B37" s="54"/>
      <c r="C37" s="54"/>
      <c r="D37" s="55"/>
      <c r="E37" s="54"/>
      <c r="F37" s="56"/>
      <c r="G37" s="56"/>
      <c r="H37" s="56"/>
      <c r="I37" s="56"/>
      <c r="J37" s="54"/>
      <c r="K37" s="54"/>
      <c r="L37" s="52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</row>
    <row r="38" spans="1:56" s="14" customFormat="1" ht="18" customHeight="1">
      <c r="A38" s="318" t="s">
        <v>257</v>
      </c>
      <c r="B38" s="316" t="s">
        <v>243</v>
      </c>
      <c r="C38" s="306">
        <v>450</v>
      </c>
      <c r="D38" s="304" t="s">
        <v>56</v>
      </c>
      <c r="E38" s="300" t="s">
        <v>11</v>
      </c>
      <c r="F38" s="300">
        <v>45650</v>
      </c>
      <c r="G38" s="300">
        <f>F38+1</f>
        <v>45651</v>
      </c>
      <c r="H38" s="300">
        <f>F38+30</f>
        <v>45680</v>
      </c>
      <c r="I38" s="513">
        <f>F38+29</f>
        <v>45679</v>
      </c>
      <c r="J38" s="359">
        <f>H38+7</f>
        <v>45687</v>
      </c>
      <c r="K38" s="553">
        <f>F38+36</f>
        <v>45686</v>
      </c>
      <c r="L38" s="312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</row>
    <row r="39" spans="1:56" s="14" customFormat="1" ht="18" customHeight="1">
      <c r="A39" s="319"/>
      <c r="B39" s="317"/>
      <c r="C39" s="307"/>
      <c r="D39" s="305"/>
      <c r="E39" s="301"/>
      <c r="F39" s="301"/>
      <c r="G39" s="301"/>
      <c r="H39" s="301"/>
      <c r="I39" s="514"/>
      <c r="J39" s="361"/>
      <c r="K39" s="554"/>
      <c r="L39" s="3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</row>
    <row r="40" spans="1:56" s="14" customFormat="1" ht="18" customHeight="1">
      <c r="A40" s="53"/>
      <c r="B40" s="54"/>
      <c r="C40" s="54"/>
      <c r="D40" s="55"/>
      <c r="E40" s="54"/>
      <c r="F40" s="56"/>
      <c r="G40" s="56"/>
      <c r="H40" s="56"/>
      <c r="I40" s="56"/>
      <c r="J40" s="54"/>
      <c r="K40" s="54"/>
      <c r="L40" s="52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6" s="14" customFormat="1" ht="18" customHeight="1">
      <c r="A41" s="318" t="s">
        <v>258</v>
      </c>
      <c r="B41" s="316" t="s">
        <v>243</v>
      </c>
      <c r="C41" s="306">
        <v>451</v>
      </c>
      <c r="D41" s="304" t="s">
        <v>56</v>
      </c>
      <c r="E41" s="300" t="s">
        <v>11</v>
      </c>
      <c r="F41" s="300">
        <v>45657</v>
      </c>
      <c r="G41" s="300">
        <f>F41+1</f>
        <v>45658</v>
      </c>
      <c r="H41" s="300">
        <f>F41+30</f>
        <v>45687</v>
      </c>
      <c r="I41" s="513">
        <f>F41+29</f>
        <v>45686</v>
      </c>
      <c r="J41" s="359">
        <f>H41+7</f>
        <v>45694</v>
      </c>
      <c r="K41" s="553">
        <f>F41+36</f>
        <v>45693</v>
      </c>
      <c r="L41" s="312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</row>
    <row r="42" spans="1:56" s="14" customFormat="1" ht="18" customHeight="1">
      <c r="A42" s="319"/>
      <c r="B42" s="317"/>
      <c r="C42" s="307"/>
      <c r="D42" s="305"/>
      <c r="E42" s="301"/>
      <c r="F42" s="301"/>
      <c r="G42" s="301"/>
      <c r="H42" s="301"/>
      <c r="I42" s="514"/>
      <c r="J42" s="361"/>
      <c r="K42" s="554"/>
      <c r="L42" s="3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</row>
    <row r="43" spans="1:56" s="14" customFormat="1" ht="18" customHeight="1">
      <c r="A43" s="53"/>
      <c r="B43" s="54"/>
      <c r="C43" s="54"/>
      <c r="D43" s="55"/>
      <c r="E43" s="54"/>
      <c r="F43" s="56"/>
      <c r="G43" s="56"/>
      <c r="H43" s="56"/>
      <c r="I43" s="56"/>
      <c r="J43" s="54"/>
      <c r="K43" s="54"/>
      <c r="L43" s="52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</row>
    <row r="44" spans="1:56" s="14" customFormat="1" ht="18" customHeight="1">
      <c r="A44" s="318" t="s">
        <v>259</v>
      </c>
      <c r="B44" s="316" t="s">
        <v>243</v>
      </c>
      <c r="C44" s="306">
        <v>452</v>
      </c>
      <c r="D44" s="304" t="s">
        <v>56</v>
      </c>
      <c r="E44" s="300" t="s">
        <v>11</v>
      </c>
      <c r="F44" s="300">
        <v>45298</v>
      </c>
      <c r="G44" s="300">
        <f>F44+1</f>
        <v>45299</v>
      </c>
      <c r="H44" s="300">
        <f>F44+30</f>
        <v>45328</v>
      </c>
      <c r="I44" s="513">
        <f>F44+29</f>
        <v>45327</v>
      </c>
      <c r="J44" s="359">
        <f>H44+7</f>
        <v>45335</v>
      </c>
      <c r="K44" s="553">
        <f>F44+36</f>
        <v>45334</v>
      </c>
      <c r="L44" s="312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</row>
    <row r="45" spans="1:56" s="14" customFormat="1" ht="18" customHeight="1">
      <c r="A45" s="319"/>
      <c r="B45" s="317"/>
      <c r="C45" s="307"/>
      <c r="D45" s="305"/>
      <c r="E45" s="301"/>
      <c r="F45" s="301"/>
      <c r="G45" s="301"/>
      <c r="H45" s="301"/>
      <c r="I45" s="514"/>
      <c r="J45" s="361"/>
      <c r="K45" s="554"/>
      <c r="L45" s="3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</row>
    <row r="46" spans="1:56" s="14" customFormat="1" ht="18" customHeight="1">
      <c r="A46" s="53"/>
      <c r="B46" s="54"/>
      <c r="C46" s="54"/>
      <c r="D46" s="55"/>
      <c r="E46" s="54"/>
      <c r="F46" s="56"/>
      <c r="G46" s="56"/>
      <c r="H46" s="56"/>
      <c r="I46" s="56"/>
      <c r="J46" s="54"/>
      <c r="K46" s="54"/>
      <c r="L46" s="52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</row>
    <row r="47" spans="1:56" s="14" customFormat="1" ht="18" customHeight="1">
      <c r="A47" s="318" t="s">
        <v>260</v>
      </c>
      <c r="B47" s="316" t="s">
        <v>243</v>
      </c>
      <c r="C47" s="306">
        <v>501</v>
      </c>
      <c r="D47" s="304" t="s">
        <v>56</v>
      </c>
      <c r="E47" s="300" t="s">
        <v>11</v>
      </c>
      <c r="F47" s="300">
        <v>45305</v>
      </c>
      <c r="G47" s="300">
        <f>F47+1</f>
        <v>45306</v>
      </c>
      <c r="H47" s="300">
        <f>F47+30</f>
        <v>45335</v>
      </c>
      <c r="I47" s="513">
        <f>F47+29</f>
        <v>45334</v>
      </c>
      <c r="J47" s="359">
        <f>H47+7</f>
        <v>45342</v>
      </c>
      <c r="K47" s="553">
        <f>F47+36</f>
        <v>45341</v>
      </c>
      <c r="L47" s="312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</row>
    <row r="48" spans="1:56" s="14" customFormat="1" ht="18" customHeight="1">
      <c r="A48" s="319"/>
      <c r="B48" s="317"/>
      <c r="C48" s="307"/>
      <c r="D48" s="305"/>
      <c r="E48" s="301"/>
      <c r="F48" s="301"/>
      <c r="G48" s="301"/>
      <c r="H48" s="301"/>
      <c r="I48" s="514"/>
      <c r="J48" s="361"/>
      <c r="K48" s="554"/>
      <c r="L48" s="3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1:61" s="14" customFormat="1" ht="18" customHeight="1">
      <c r="A49" s="53"/>
      <c r="B49" s="54"/>
      <c r="C49" s="54"/>
      <c r="D49" s="55"/>
      <c r="E49" s="54"/>
      <c r="F49" s="56"/>
      <c r="G49" s="56"/>
      <c r="H49" s="56"/>
      <c r="I49" s="56"/>
      <c r="J49" s="54"/>
      <c r="K49" s="54"/>
      <c r="L49" s="52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1:61" s="14" customFormat="1" ht="18" customHeight="1">
      <c r="A50" s="318" t="s">
        <v>261</v>
      </c>
      <c r="B50" s="316" t="s">
        <v>243</v>
      </c>
      <c r="C50" s="306">
        <v>502</v>
      </c>
      <c r="D50" s="304" t="s">
        <v>56</v>
      </c>
      <c r="E50" s="300" t="s">
        <v>11</v>
      </c>
      <c r="F50" s="300">
        <v>45312</v>
      </c>
      <c r="G50" s="300">
        <f>F50+1</f>
        <v>45313</v>
      </c>
      <c r="H50" s="300">
        <f>F50+30</f>
        <v>45342</v>
      </c>
      <c r="I50" s="513">
        <f>F50+29</f>
        <v>45341</v>
      </c>
      <c r="J50" s="359">
        <f>H50+7</f>
        <v>45349</v>
      </c>
      <c r="K50" s="553">
        <f>F50+36</f>
        <v>45348</v>
      </c>
      <c r="L50" s="312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1:61" s="14" customFormat="1" ht="18" customHeight="1">
      <c r="A51" s="319"/>
      <c r="B51" s="317"/>
      <c r="C51" s="307"/>
      <c r="D51" s="305"/>
      <c r="E51" s="301"/>
      <c r="F51" s="301"/>
      <c r="G51" s="301"/>
      <c r="H51" s="301"/>
      <c r="I51" s="514"/>
      <c r="J51" s="361"/>
      <c r="K51" s="554"/>
      <c r="L51" s="3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1:61" s="14" customFormat="1" ht="7.9" customHeight="1">
      <c r="A52" s="53"/>
      <c r="B52" s="54"/>
      <c r="C52" s="54"/>
      <c r="D52" s="55"/>
      <c r="E52" s="54"/>
      <c r="F52" s="56"/>
      <c r="G52" s="56"/>
      <c r="H52" s="56"/>
      <c r="I52" s="56"/>
      <c r="J52" s="54"/>
      <c r="K52" s="54"/>
      <c r="L52" s="52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1:61">
      <c r="A53" s="15" t="s">
        <v>89</v>
      </c>
      <c r="B53" s="16"/>
      <c r="C53" s="16"/>
      <c r="D53" s="16"/>
      <c r="E53" s="19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BE53" s="1"/>
      <c r="BF53" s="1"/>
      <c r="BG53" s="1"/>
      <c r="BH53" s="1"/>
      <c r="BI53" s="1"/>
    </row>
    <row r="54" spans="1:61">
      <c r="A54" s="1"/>
      <c r="B54" s="1"/>
      <c r="C54" s="1"/>
      <c r="D54" s="5"/>
      <c r="E54" s="22"/>
      <c r="F54" s="1"/>
      <c r="G54" s="1"/>
      <c r="H54" s="1"/>
      <c r="I54" s="1"/>
      <c r="J54" s="1"/>
      <c r="K54" s="1"/>
      <c r="L54" s="1"/>
      <c r="BE54" s="1"/>
      <c r="BF54" s="1"/>
      <c r="BG54" s="1"/>
      <c r="BH54" s="1"/>
      <c r="BI54" s="1"/>
    </row>
    <row r="55" spans="1:61">
      <c r="A55" s="247" t="s">
        <v>90</v>
      </c>
      <c r="B55" s="248"/>
      <c r="C55" s="248"/>
      <c r="D55" s="248"/>
      <c r="E55" s="248"/>
      <c r="F55" s="249"/>
      <c r="G55" s="405" t="s">
        <v>91</v>
      </c>
      <c r="H55" s="405"/>
      <c r="I55" s="405"/>
      <c r="J55" s="405"/>
      <c r="K55" s="405"/>
      <c r="L55" s="405"/>
      <c r="M55" s="405"/>
      <c r="N55" s="405"/>
      <c r="O55" s="405"/>
      <c r="P55" s="405"/>
      <c r="Q55" s="405"/>
      <c r="R55" s="405"/>
      <c r="S55" s="40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</row>
    <row r="56" spans="1:61" s="1" customFormat="1" ht="18" customHeight="1">
      <c r="A56" s="569" t="s">
        <v>262</v>
      </c>
      <c r="B56" s="570"/>
      <c r="C56" s="570"/>
      <c r="D56" s="570"/>
      <c r="E56" s="570"/>
      <c r="F56" s="571"/>
      <c r="G56" s="572" t="s">
        <v>263</v>
      </c>
      <c r="H56" s="573"/>
      <c r="I56" s="573"/>
      <c r="J56" s="573"/>
      <c r="K56" s="573"/>
      <c r="L56" s="574"/>
    </row>
    <row r="57" spans="1:61" s="1" customFormat="1" ht="18" customHeight="1">
      <c r="A57" s="575" t="s">
        <v>200</v>
      </c>
      <c r="B57" s="576"/>
      <c r="C57" s="576"/>
      <c r="D57" s="576"/>
      <c r="E57" s="576"/>
      <c r="F57" s="577"/>
      <c r="G57" s="667" t="s">
        <v>264</v>
      </c>
      <c r="H57" s="583"/>
      <c r="I57" s="583"/>
      <c r="J57" s="583"/>
      <c r="K57" s="583"/>
      <c r="L57" s="583"/>
      <c r="M57" s="583"/>
      <c r="N57" s="583"/>
      <c r="O57" s="583"/>
      <c r="P57" s="583"/>
      <c r="Q57" s="583"/>
      <c r="R57" s="583"/>
      <c r="S57" s="583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</row>
    <row r="58" spans="1:61" s="1" customFormat="1" ht="18" customHeight="1">
      <c r="A58" s="223"/>
      <c r="B58" s="224"/>
      <c r="C58" s="224"/>
      <c r="D58" s="224"/>
      <c r="E58" s="224"/>
      <c r="F58" s="225"/>
      <c r="G58" s="226"/>
      <c r="H58" s="227"/>
      <c r="I58" s="227"/>
      <c r="J58" s="227"/>
      <c r="K58" s="227"/>
      <c r="L58" s="228"/>
    </row>
    <row r="59" spans="1:61" s="1" customFormat="1">
      <c r="D59" s="5"/>
      <c r="E59" s="5"/>
    </row>
    <row r="60" spans="1:61" s="1" customFormat="1">
      <c r="D60" s="5"/>
      <c r="E60" s="5"/>
    </row>
    <row r="61" spans="1:61" s="1" customFormat="1" ht="15.75">
      <c r="A61" s="17" t="s">
        <v>92</v>
      </c>
      <c r="B61" s="18"/>
      <c r="C61" s="18"/>
      <c r="D61" s="19"/>
      <c r="E61" s="5"/>
      <c r="F61" s="18"/>
      <c r="G61" s="18"/>
      <c r="H61" s="18"/>
      <c r="I61" s="18"/>
      <c r="J61" s="18"/>
      <c r="K61" s="18"/>
    </row>
    <row r="62" spans="1:61" s="1" customFormat="1" ht="15.75">
      <c r="A62" s="20" t="s">
        <v>93</v>
      </c>
      <c r="B62" s="21"/>
      <c r="C62" s="21"/>
      <c r="D62" s="22"/>
      <c r="E62" s="5"/>
      <c r="F62" s="20"/>
      <c r="G62" s="21"/>
      <c r="H62" s="20" t="s">
        <v>94</v>
      </c>
      <c r="I62" s="20"/>
      <c r="J62" s="21"/>
      <c r="K62" s="21"/>
    </row>
    <row r="63" spans="1:61" s="1" customFormat="1" ht="15.75">
      <c r="A63" s="20" t="s">
        <v>95</v>
      </c>
      <c r="B63" s="21"/>
      <c r="C63" s="21"/>
      <c r="D63" s="22"/>
      <c r="E63" s="5"/>
      <c r="F63" s="20"/>
      <c r="G63" s="21"/>
      <c r="H63" s="20" t="s">
        <v>96</v>
      </c>
      <c r="I63" s="20"/>
      <c r="J63" s="21"/>
      <c r="K63" s="21"/>
    </row>
    <row r="64" spans="1:61" s="1" customFormat="1">
      <c r="A64" s="1" t="s">
        <v>97</v>
      </c>
      <c r="D64" s="5"/>
      <c r="E64" s="5"/>
      <c r="H64" s="1" t="s">
        <v>98</v>
      </c>
    </row>
    <row r="65" spans="1:9" s="1" customFormat="1">
      <c r="A65" s="23" t="s">
        <v>99</v>
      </c>
      <c r="D65" s="5"/>
      <c r="E65" s="5"/>
      <c r="H65" s="23" t="s">
        <v>100</v>
      </c>
      <c r="I65" s="23"/>
    </row>
    <row r="66" spans="1:9" s="1" customFormat="1">
      <c r="D66" s="5"/>
      <c r="E66" s="5"/>
    </row>
    <row r="67" spans="1:9" s="1" customFormat="1">
      <c r="A67" s="1" t="s">
        <v>101</v>
      </c>
      <c r="D67" s="5"/>
      <c r="E67" s="5"/>
      <c r="H67" s="1" t="s">
        <v>102</v>
      </c>
    </row>
    <row r="68" spans="1:9" s="1" customFormat="1">
      <c r="A68" s="23" t="s">
        <v>103</v>
      </c>
      <c r="D68" s="5"/>
      <c r="E68" s="5"/>
      <c r="H68" s="23" t="s">
        <v>104</v>
      </c>
      <c r="I68" s="23"/>
    </row>
    <row r="69" spans="1:9" s="1" customFormat="1">
      <c r="D69" s="5"/>
      <c r="E69" s="5"/>
    </row>
    <row r="70" spans="1:9" s="1" customFormat="1">
      <c r="D70" s="5"/>
      <c r="E70" s="5"/>
    </row>
    <row r="71" spans="1:9" s="1" customFormat="1">
      <c r="D71" s="5"/>
      <c r="E71" s="5"/>
    </row>
    <row r="72" spans="1:9" s="1" customFormat="1">
      <c r="D72" s="5"/>
      <c r="E72" s="5"/>
    </row>
    <row r="73" spans="1:9" s="1" customFormat="1">
      <c r="D73" s="5"/>
      <c r="E73" s="5"/>
    </row>
    <row r="74" spans="1:9" s="1" customFormat="1">
      <c r="D74" s="5"/>
      <c r="E74" s="5"/>
    </row>
    <row r="75" spans="1:9" s="1" customFormat="1">
      <c r="D75" s="5"/>
      <c r="E75" s="5"/>
    </row>
    <row r="76" spans="1:9" s="1" customFormat="1">
      <c r="D76" s="5"/>
      <c r="E76" s="5"/>
    </row>
    <row r="77" spans="1:9" s="1" customFormat="1">
      <c r="D77" s="5"/>
      <c r="E77" s="5"/>
    </row>
    <row r="78" spans="1:9" s="1" customFormat="1">
      <c r="D78" s="5"/>
      <c r="E78" s="5"/>
    </row>
    <row r="79" spans="1:9" s="1" customFormat="1">
      <c r="D79" s="5"/>
      <c r="E79" s="5"/>
    </row>
    <row r="80" spans="1:9" s="1" customFormat="1">
      <c r="D80" s="5"/>
      <c r="E80" s="5"/>
    </row>
    <row r="81" spans="4:5" s="1" customFormat="1">
      <c r="D81" s="5"/>
      <c r="E81" s="5"/>
    </row>
    <row r="82" spans="4:5" s="1" customFormat="1">
      <c r="D82" s="5"/>
      <c r="E82" s="5"/>
    </row>
    <row r="83" spans="4:5" s="1" customFormat="1">
      <c r="D83" s="5"/>
      <c r="E83" s="5"/>
    </row>
    <row r="84" spans="4:5" s="1" customFormat="1">
      <c r="D84" s="5"/>
      <c r="E84" s="5"/>
    </row>
    <row r="85" spans="4:5" s="1" customFormat="1">
      <c r="D85" s="5"/>
      <c r="E85" s="5"/>
    </row>
    <row r="86" spans="4:5" s="1" customFormat="1">
      <c r="D86" s="5"/>
      <c r="E86" s="5"/>
    </row>
    <row r="87" spans="4:5" s="1" customFormat="1">
      <c r="D87" s="5"/>
      <c r="E87" s="5"/>
    </row>
    <row r="88" spans="4:5" s="1" customFormat="1">
      <c r="D88" s="5"/>
      <c r="E88" s="5"/>
    </row>
    <row r="89" spans="4:5" s="1" customFormat="1">
      <c r="D89" s="5"/>
      <c r="E89" s="5"/>
    </row>
    <row r="90" spans="4:5" s="1" customFormat="1">
      <c r="D90" s="5"/>
      <c r="E90" s="5"/>
    </row>
    <row r="91" spans="4:5" s="1" customFormat="1">
      <c r="D91" s="5"/>
      <c r="E91" s="5"/>
    </row>
    <row r="92" spans="4:5" s="1" customFormat="1">
      <c r="D92" s="5"/>
      <c r="E92" s="5"/>
    </row>
    <row r="93" spans="4:5" s="1" customFormat="1">
      <c r="D93" s="5"/>
      <c r="E93" s="5"/>
    </row>
    <row r="94" spans="4:5" s="1" customFormat="1">
      <c r="D94" s="5"/>
      <c r="E94" s="5"/>
    </row>
    <row r="95" spans="4:5" s="1" customFormat="1">
      <c r="D95" s="5"/>
      <c r="E95" s="5"/>
    </row>
    <row r="96" spans="4:5" s="1" customFormat="1">
      <c r="D96" s="5"/>
      <c r="E96" s="5"/>
    </row>
    <row r="97" spans="4:5" s="1" customFormat="1">
      <c r="D97" s="5"/>
      <c r="E97" s="5"/>
    </row>
    <row r="98" spans="4:5" s="1" customFormat="1">
      <c r="D98" s="5"/>
      <c r="E98" s="5"/>
    </row>
    <row r="99" spans="4:5" s="1" customFormat="1">
      <c r="D99" s="5"/>
      <c r="E99" s="5"/>
    </row>
    <row r="100" spans="4:5" s="1" customFormat="1">
      <c r="D100" s="5"/>
      <c r="E100" s="5"/>
    </row>
    <row r="101" spans="4:5" s="1" customFormat="1">
      <c r="D101" s="5"/>
      <c r="E101" s="5"/>
    </row>
    <row r="102" spans="4:5" s="1" customFormat="1">
      <c r="D102" s="5"/>
      <c r="E102" s="5"/>
    </row>
    <row r="103" spans="4:5" s="1" customFormat="1">
      <c r="D103" s="5"/>
      <c r="E103" s="5"/>
    </row>
    <row r="104" spans="4:5" s="1" customFormat="1">
      <c r="D104" s="5"/>
      <c r="E104" s="5"/>
    </row>
    <row r="105" spans="4:5" s="1" customFormat="1">
      <c r="D105" s="5"/>
      <c r="E105" s="5"/>
    </row>
    <row r="106" spans="4:5" s="1" customFormat="1">
      <c r="D106" s="5"/>
      <c r="E106" s="5"/>
    </row>
    <row r="107" spans="4:5" s="1" customFormat="1">
      <c r="D107" s="5"/>
      <c r="E107" s="5"/>
    </row>
    <row r="108" spans="4:5" s="1" customFormat="1">
      <c r="D108" s="5"/>
      <c r="E108" s="5"/>
    </row>
    <row r="109" spans="4:5" s="1" customFormat="1">
      <c r="D109" s="5"/>
      <c r="E109" s="5"/>
    </row>
    <row r="110" spans="4:5" s="1" customFormat="1">
      <c r="D110" s="5"/>
      <c r="E110" s="5"/>
    </row>
    <row r="111" spans="4:5" s="1" customFormat="1">
      <c r="D111" s="5"/>
      <c r="E111" s="5"/>
    </row>
    <row r="112" spans="4:5" s="1" customFormat="1">
      <c r="D112" s="5"/>
      <c r="E112" s="5"/>
    </row>
    <row r="113" spans="4:5" s="1" customFormat="1">
      <c r="D113" s="5"/>
      <c r="E113" s="5"/>
    </row>
    <row r="114" spans="4:5" s="1" customFormat="1">
      <c r="D114" s="5"/>
      <c r="E114" s="5"/>
    </row>
    <row r="115" spans="4:5" s="1" customFormat="1">
      <c r="D115" s="5"/>
      <c r="E115" s="5"/>
    </row>
    <row r="116" spans="4:5" s="1" customFormat="1">
      <c r="D116" s="5"/>
      <c r="E116" s="5"/>
    </row>
    <row r="117" spans="4:5" s="1" customFormat="1">
      <c r="D117" s="5"/>
      <c r="E117" s="5"/>
    </row>
    <row r="118" spans="4:5" s="1" customFormat="1">
      <c r="D118" s="5"/>
      <c r="E118" s="5"/>
    </row>
    <row r="119" spans="4:5" s="1" customFormat="1">
      <c r="D119" s="5"/>
      <c r="E119" s="5"/>
    </row>
    <row r="120" spans="4:5" s="1" customFormat="1">
      <c r="D120" s="5"/>
      <c r="E120" s="5"/>
    </row>
    <row r="121" spans="4:5" s="1" customFormat="1">
      <c r="D121" s="5"/>
      <c r="E121" s="5"/>
    </row>
    <row r="122" spans="4:5" s="1" customFormat="1">
      <c r="D122" s="5"/>
      <c r="E122" s="5"/>
    </row>
    <row r="123" spans="4:5" s="1" customFormat="1">
      <c r="D123" s="5"/>
      <c r="E123" s="5"/>
    </row>
    <row r="124" spans="4:5" s="1" customFormat="1">
      <c r="D124" s="5"/>
      <c r="E124" s="5"/>
    </row>
    <row r="125" spans="4:5" s="1" customFormat="1">
      <c r="D125" s="5"/>
      <c r="E125" s="5"/>
    </row>
    <row r="126" spans="4:5" s="1" customFormat="1">
      <c r="D126" s="5"/>
      <c r="E126" s="5"/>
    </row>
    <row r="127" spans="4:5" s="1" customFormat="1">
      <c r="D127" s="5"/>
      <c r="E127" s="5"/>
    </row>
    <row r="128" spans="4:5" s="1" customFormat="1">
      <c r="D128" s="5"/>
      <c r="E128" s="5"/>
    </row>
    <row r="129" spans="4:5" s="1" customFormat="1">
      <c r="D129" s="5"/>
      <c r="E129" s="5"/>
    </row>
    <row r="130" spans="4:5" s="1" customFormat="1">
      <c r="D130" s="5"/>
      <c r="E130" s="5"/>
    </row>
    <row r="131" spans="4:5" s="1" customFormat="1">
      <c r="D131" s="5"/>
      <c r="E131" s="5"/>
    </row>
    <row r="132" spans="4:5" s="1" customFormat="1">
      <c r="D132" s="5"/>
      <c r="E132" s="5"/>
    </row>
    <row r="133" spans="4:5" s="1" customFormat="1">
      <c r="D133" s="5"/>
      <c r="E133" s="5"/>
    </row>
    <row r="134" spans="4:5" s="1" customFormat="1">
      <c r="D134" s="5"/>
      <c r="E134" s="5"/>
    </row>
    <row r="135" spans="4:5" s="1" customFormat="1">
      <c r="D135" s="5"/>
      <c r="E135" s="5"/>
    </row>
    <row r="136" spans="4:5" s="1" customFormat="1">
      <c r="D136" s="5"/>
      <c r="E136" s="5"/>
    </row>
    <row r="137" spans="4:5" s="1" customFormat="1">
      <c r="D137" s="5"/>
      <c r="E137" s="5"/>
    </row>
    <row r="138" spans="4:5" s="1" customFormat="1">
      <c r="D138" s="5"/>
      <c r="E138" s="5"/>
    </row>
    <row r="139" spans="4:5" s="1" customFormat="1">
      <c r="D139" s="5"/>
      <c r="E139" s="5"/>
    </row>
    <row r="140" spans="4:5" s="1" customFormat="1">
      <c r="D140" s="5"/>
      <c r="E140" s="5"/>
    </row>
    <row r="141" spans="4:5" s="1" customFormat="1">
      <c r="D141" s="5"/>
      <c r="E141" s="5"/>
    </row>
    <row r="142" spans="4:5" s="1" customFormat="1">
      <c r="D142" s="5"/>
      <c r="E142" s="5"/>
    </row>
    <row r="143" spans="4:5" s="1" customFormat="1">
      <c r="D143" s="5"/>
      <c r="E143" s="5"/>
    </row>
    <row r="144" spans="4:5" s="1" customFormat="1">
      <c r="D144" s="5"/>
      <c r="E144" s="5"/>
    </row>
    <row r="145" spans="4:5" s="1" customFormat="1">
      <c r="D145" s="5"/>
      <c r="E145" s="5"/>
    </row>
    <row r="146" spans="4:5" s="1" customFormat="1">
      <c r="D146" s="5"/>
      <c r="E146" s="5"/>
    </row>
    <row r="147" spans="4:5" s="1" customFormat="1">
      <c r="D147" s="5"/>
      <c r="E147" s="5"/>
    </row>
    <row r="148" spans="4:5" s="1" customFormat="1">
      <c r="D148" s="5"/>
      <c r="E148" s="5"/>
    </row>
    <row r="149" spans="4:5" s="1" customFormat="1">
      <c r="D149" s="5"/>
      <c r="E149" s="5"/>
    </row>
    <row r="150" spans="4:5" s="1" customFormat="1">
      <c r="D150" s="5"/>
      <c r="E150" s="5"/>
    </row>
    <row r="151" spans="4:5" s="1" customFormat="1">
      <c r="D151" s="5"/>
      <c r="E151" s="5"/>
    </row>
    <row r="152" spans="4:5" s="1" customFormat="1">
      <c r="D152" s="5"/>
      <c r="E152" s="5"/>
    </row>
    <row r="153" spans="4:5" s="1" customFormat="1">
      <c r="D153" s="5"/>
      <c r="E153" s="5"/>
    </row>
    <row r="154" spans="4:5" s="1" customFormat="1">
      <c r="D154" s="5"/>
      <c r="E154" s="5"/>
    </row>
    <row r="155" spans="4:5" s="1" customFormat="1">
      <c r="D155" s="5"/>
      <c r="E155" s="5"/>
    </row>
    <row r="156" spans="4:5" s="1" customFormat="1">
      <c r="D156" s="5"/>
      <c r="E156" s="5"/>
    </row>
    <row r="157" spans="4:5" s="1" customFormat="1">
      <c r="D157" s="5"/>
      <c r="E157" s="5"/>
    </row>
    <row r="158" spans="4:5" s="1" customFormat="1">
      <c r="D158" s="5"/>
      <c r="E158" s="5"/>
    </row>
    <row r="159" spans="4:5" s="1" customFormat="1">
      <c r="D159" s="5"/>
      <c r="E159" s="5"/>
    </row>
    <row r="160" spans="4:5" s="1" customFormat="1">
      <c r="D160" s="5"/>
      <c r="E160" s="5"/>
    </row>
    <row r="161" spans="4:5" s="1" customFormat="1">
      <c r="D161" s="5"/>
      <c r="E161" s="5"/>
    </row>
    <row r="162" spans="4:5" s="1" customFormat="1">
      <c r="D162" s="5"/>
      <c r="E162" s="5"/>
    </row>
    <row r="163" spans="4:5" s="1" customFormat="1">
      <c r="D163" s="5"/>
      <c r="E163" s="5"/>
    </row>
    <row r="164" spans="4:5" s="1" customFormat="1">
      <c r="D164" s="5"/>
      <c r="E164" s="5"/>
    </row>
    <row r="165" spans="4:5" s="1" customFormat="1">
      <c r="D165" s="5"/>
      <c r="E165" s="5"/>
    </row>
    <row r="166" spans="4:5" s="1" customFormat="1">
      <c r="D166" s="5"/>
      <c r="E166" s="5"/>
    </row>
    <row r="167" spans="4:5" s="1" customFormat="1">
      <c r="D167" s="5"/>
      <c r="E167" s="5"/>
    </row>
    <row r="168" spans="4:5" s="1" customFormat="1">
      <c r="D168" s="5"/>
      <c r="E168" s="5"/>
    </row>
    <row r="169" spans="4:5" s="1" customFormat="1">
      <c r="D169" s="5"/>
      <c r="E169" s="24"/>
    </row>
    <row r="170" spans="4:5" s="1" customFormat="1">
      <c r="D170" s="5"/>
      <c r="E170" s="24"/>
    </row>
    <row r="171" spans="4:5" s="1" customFormat="1">
      <c r="D171" s="5"/>
      <c r="E171" s="24"/>
    </row>
    <row r="172" spans="4:5" s="1" customFormat="1">
      <c r="D172" s="5"/>
      <c r="E172" s="24"/>
    </row>
    <row r="173" spans="4:5" s="1" customFormat="1">
      <c r="D173" s="5"/>
      <c r="E173" s="24"/>
    </row>
    <row r="174" spans="4:5" s="1" customFormat="1">
      <c r="D174" s="5"/>
      <c r="E174" s="24"/>
    </row>
    <row r="175" spans="4:5" s="1" customFormat="1">
      <c r="D175" s="5"/>
      <c r="E175" s="24"/>
    </row>
    <row r="176" spans="4:5" s="1" customFormat="1">
      <c r="D176" s="5"/>
      <c r="E176" s="24"/>
    </row>
  </sheetData>
  <mergeCells count="193">
    <mergeCell ref="A8:A9"/>
    <mergeCell ref="F8:F9"/>
    <mergeCell ref="E8:E9"/>
    <mergeCell ref="D8:D9"/>
    <mergeCell ref="C8:C9"/>
    <mergeCell ref="H41:H42"/>
    <mergeCell ref="I41:I42"/>
    <mergeCell ref="J8:J9"/>
    <mergeCell ref="I8:I9"/>
    <mergeCell ref="H8:H9"/>
    <mergeCell ref="G8:G9"/>
    <mergeCell ref="B8:B9"/>
    <mergeCell ref="E17:E18"/>
    <mergeCell ref="B11:B12"/>
    <mergeCell ref="J32:J33"/>
    <mergeCell ref="I32:I33"/>
    <mergeCell ref="H32:H33"/>
    <mergeCell ref="C32:C33"/>
    <mergeCell ref="B32:B33"/>
    <mergeCell ref="C29:C30"/>
    <mergeCell ref="B29:B30"/>
    <mergeCell ref="E32:E33"/>
    <mergeCell ref="D32:D33"/>
    <mergeCell ref="C26:C27"/>
    <mergeCell ref="B26:B27"/>
    <mergeCell ref="G35:G36"/>
    <mergeCell ref="A14:A15"/>
    <mergeCell ref="A11:A12"/>
    <mergeCell ref="H5:K5"/>
    <mergeCell ref="G57:S57"/>
    <mergeCell ref="K8:K9"/>
    <mergeCell ref="J11:J12"/>
    <mergeCell ref="I11:I12"/>
    <mergeCell ref="H11:H12"/>
    <mergeCell ref="G11:G12"/>
    <mergeCell ref="F11:F12"/>
    <mergeCell ref="G32:G33"/>
    <mergeCell ref="F32:F33"/>
    <mergeCell ref="H35:H36"/>
    <mergeCell ref="I35:I36"/>
    <mergeCell ref="J41:J42"/>
    <mergeCell ref="K41:K42"/>
    <mergeCell ref="L41:L42"/>
    <mergeCell ref="H26:H27"/>
    <mergeCell ref="G26:G27"/>
    <mergeCell ref="F26:F27"/>
    <mergeCell ref="G41:G42"/>
    <mergeCell ref="A58:F58"/>
    <mergeCell ref="G58:L58"/>
    <mergeCell ref="A55:F55"/>
    <mergeCell ref="G55:S55"/>
    <mergeCell ref="L5:L6"/>
    <mergeCell ref="A56:F56"/>
    <mergeCell ref="G56:L56"/>
    <mergeCell ref="A57:F57"/>
    <mergeCell ref="D17:D18"/>
    <mergeCell ref="C17:C18"/>
    <mergeCell ref="B17:B18"/>
    <mergeCell ref="A17:A18"/>
    <mergeCell ref="L14:L15"/>
    <mergeCell ref="J14:J15"/>
    <mergeCell ref="I14:I15"/>
    <mergeCell ref="H14:H15"/>
    <mergeCell ref="G14:G15"/>
    <mergeCell ref="F14:F15"/>
    <mergeCell ref="E14:E15"/>
    <mergeCell ref="D14:D15"/>
    <mergeCell ref="C14:C15"/>
    <mergeCell ref="B14:B15"/>
    <mergeCell ref="L32:L33"/>
    <mergeCell ref="K32:K33"/>
    <mergeCell ref="A4:F4"/>
    <mergeCell ref="A5:A6"/>
    <mergeCell ref="B5:D6"/>
    <mergeCell ref="E5:E6"/>
    <mergeCell ref="F5:G5"/>
    <mergeCell ref="L20:L21"/>
    <mergeCell ref="J20:J21"/>
    <mergeCell ref="I20:I21"/>
    <mergeCell ref="H20:H21"/>
    <mergeCell ref="G20:G21"/>
    <mergeCell ref="F20:F21"/>
    <mergeCell ref="E20:E21"/>
    <mergeCell ref="D20:D21"/>
    <mergeCell ref="C20:C21"/>
    <mergeCell ref="B20:B21"/>
    <mergeCell ref="A20:A21"/>
    <mergeCell ref="L17:L18"/>
    <mergeCell ref="J17:J18"/>
    <mergeCell ref="I17:I18"/>
    <mergeCell ref="E11:E12"/>
    <mergeCell ref="D11:D12"/>
    <mergeCell ref="C11:C12"/>
    <mergeCell ref="K11:K12"/>
    <mergeCell ref="K14:K15"/>
    <mergeCell ref="K17:K18"/>
    <mergeCell ref="K20:K21"/>
    <mergeCell ref="E26:E27"/>
    <mergeCell ref="D26:D27"/>
    <mergeCell ref="K29:K30"/>
    <mergeCell ref="J29:J30"/>
    <mergeCell ref="I29:I30"/>
    <mergeCell ref="H29:H30"/>
    <mergeCell ref="G29:G30"/>
    <mergeCell ref="F29:F30"/>
    <mergeCell ref="E29:E30"/>
    <mergeCell ref="D29:D30"/>
    <mergeCell ref="H17:H18"/>
    <mergeCell ref="G17:G18"/>
    <mergeCell ref="F17:F18"/>
    <mergeCell ref="A26:A27"/>
    <mergeCell ref="L23:L24"/>
    <mergeCell ref="K23:K24"/>
    <mergeCell ref="J23:J24"/>
    <mergeCell ref="I23:I24"/>
    <mergeCell ref="H23:H24"/>
    <mergeCell ref="G23:G24"/>
    <mergeCell ref="F23:F24"/>
    <mergeCell ref="E23:E24"/>
    <mergeCell ref="D23:D24"/>
    <mergeCell ref="C23:C24"/>
    <mergeCell ref="B23:B24"/>
    <mergeCell ref="A23:A24"/>
    <mergeCell ref="L26:L27"/>
    <mergeCell ref="K26:K27"/>
    <mergeCell ref="J26:J27"/>
    <mergeCell ref="I26:I27"/>
    <mergeCell ref="A32:A33"/>
    <mergeCell ref="L29:L30"/>
    <mergeCell ref="A29:A30"/>
    <mergeCell ref="J35:J36"/>
    <mergeCell ref="K35:K36"/>
    <mergeCell ref="L35:L36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A35:A36"/>
    <mergeCell ref="B35:B36"/>
    <mergeCell ref="C35:C36"/>
    <mergeCell ref="D35:D36"/>
    <mergeCell ref="E35:E36"/>
    <mergeCell ref="F35:F36"/>
    <mergeCell ref="F47:F48"/>
    <mergeCell ref="E47:E48"/>
    <mergeCell ref="D47:D48"/>
    <mergeCell ref="A41:A42"/>
    <mergeCell ref="B41:B42"/>
    <mergeCell ref="C41:C42"/>
    <mergeCell ref="D41:D42"/>
    <mergeCell ref="E41:E42"/>
    <mergeCell ref="F41:F42"/>
    <mergeCell ref="C50:C51"/>
    <mergeCell ref="B50:B51"/>
    <mergeCell ref="A50:A51"/>
    <mergeCell ref="C47:C48"/>
    <mergeCell ref="B47:B48"/>
    <mergeCell ref="A47:A48"/>
    <mergeCell ref="L44:L45"/>
    <mergeCell ref="K44:K45"/>
    <mergeCell ref="J44:J45"/>
    <mergeCell ref="I44:I45"/>
    <mergeCell ref="H44:H45"/>
    <mergeCell ref="G44:G45"/>
    <mergeCell ref="F44:F45"/>
    <mergeCell ref="E44:E45"/>
    <mergeCell ref="D44:D45"/>
    <mergeCell ref="C44:C45"/>
    <mergeCell ref="B44:B45"/>
    <mergeCell ref="A44:A45"/>
    <mergeCell ref="L47:L48"/>
    <mergeCell ref="K47:K48"/>
    <mergeCell ref="J47:J48"/>
    <mergeCell ref="I47:I48"/>
    <mergeCell ref="H47:H48"/>
    <mergeCell ref="G47:G48"/>
    <mergeCell ref="L50:L51"/>
    <mergeCell ref="K50:K51"/>
    <mergeCell ref="J50:J51"/>
    <mergeCell ref="I50:I51"/>
    <mergeCell ref="H50:H51"/>
    <mergeCell ref="G50:G51"/>
    <mergeCell ref="F50:F51"/>
    <mergeCell ref="E50:E51"/>
    <mergeCell ref="D50:D51"/>
  </mergeCells>
  <hyperlinks>
    <hyperlink ref="A68" r:id="rId1" xr:uid="{7AC1472B-E2E3-4235-A670-FE44547E55BD}"/>
    <hyperlink ref="A65" r:id="rId2" xr:uid="{6F0CBD8E-3A94-4BFC-A8AA-928E3E02EBF2}"/>
    <hyperlink ref="H68" r:id="rId3" xr:uid="{F75283DB-49B8-492F-A146-D16900A3EC76}"/>
    <hyperlink ref="H65" r:id="rId4" xr:uid="{2A0BA283-EA35-4633-A087-397554A8B88C}"/>
  </hyperlinks>
  <pageMargins left="0.7" right="0.7" top="0.75" bottom="0.75" header="0.3" footer="0.3"/>
  <pageSetup paperSize="9" orientation="portrait" verticalDpi="0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45D4A-4897-4CE6-812F-2DC8521869A0}">
  <dimension ref="A1:BI369"/>
  <sheetViews>
    <sheetView zoomScale="85" zoomScaleNormal="85" workbookViewId="0">
      <pane ySplit="6" topLeftCell="A7" activePane="bottomLeft" state="frozen"/>
      <selection pane="bottomLeft" activeCell="A11" sqref="A7:XFD11"/>
    </sheetView>
  </sheetViews>
  <sheetFormatPr defaultColWidth="8.85546875" defaultRowHeight="15" customHeight="1"/>
  <cols>
    <col min="1" max="1" width="21.5703125" customWidth="1"/>
    <col min="2" max="2" width="3.7109375" customWidth="1"/>
    <col min="3" max="3" width="4.7109375" customWidth="1"/>
    <col min="4" max="4" width="3.7109375" customWidth="1"/>
    <col min="9" max="9" width="23.85546875" customWidth="1"/>
    <col min="10" max="10" width="3.7109375" customWidth="1"/>
    <col min="11" max="11" width="4.7109375" customWidth="1"/>
    <col min="12" max="12" width="3.7109375" customWidth="1"/>
    <col min="15" max="18" width="13.5703125" customWidth="1"/>
    <col min="19" max="19" width="62" bestFit="1" customWidth="1"/>
  </cols>
  <sheetData>
    <row r="1" spans="1:61" ht="13.9" customHeight="1">
      <c r="A1" s="1" t="s">
        <v>39</v>
      </c>
      <c r="B1" s="2"/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24.75">
      <c r="A2" s="4" t="s">
        <v>40</v>
      </c>
      <c r="B2" s="3" t="s">
        <v>265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24.7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25.9" customHeight="1">
      <c r="A4" s="231" t="s">
        <v>241</v>
      </c>
      <c r="B4" s="232"/>
      <c r="C4" s="232"/>
      <c r="D4" s="232"/>
      <c r="E4" s="232"/>
      <c r="F4" s="232"/>
      <c r="G4" s="27"/>
      <c r="H4" s="28"/>
      <c r="I4" s="28"/>
      <c r="J4" s="28"/>
      <c r="K4" s="28"/>
      <c r="L4" s="28"/>
      <c r="M4" s="28"/>
      <c r="N4" s="28"/>
      <c r="O4" s="28">
        <v>25</v>
      </c>
      <c r="P4" s="28">
        <v>29</v>
      </c>
      <c r="Q4" s="28">
        <v>30</v>
      </c>
      <c r="R4" s="28"/>
      <c r="S4" s="8"/>
      <c r="T4" s="2"/>
      <c r="U4" s="2"/>
      <c r="V4" s="2"/>
    </row>
    <row r="5" spans="1:61" ht="27">
      <c r="A5" s="555" t="s">
        <v>106</v>
      </c>
      <c r="B5" s="557" t="s">
        <v>44</v>
      </c>
      <c r="C5" s="558"/>
      <c r="D5" s="559"/>
      <c r="E5" s="563" t="s">
        <v>45</v>
      </c>
      <c r="F5" s="565" t="s">
        <v>45</v>
      </c>
      <c r="G5" s="588"/>
      <c r="H5" s="67" t="s">
        <v>107</v>
      </c>
      <c r="I5" s="563" t="s">
        <v>266</v>
      </c>
      <c r="J5" s="586" t="s">
        <v>44</v>
      </c>
      <c r="K5" s="558"/>
      <c r="L5" s="559"/>
      <c r="M5" s="565" t="s">
        <v>107</v>
      </c>
      <c r="N5" s="588"/>
      <c r="O5" s="580" t="s">
        <v>46</v>
      </c>
      <c r="P5" s="581"/>
      <c r="Q5" s="582"/>
      <c r="R5" s="186"/>
      <c r="S5" s="567" t="s">
        <v>47</v>
      </c>
      <c r="T5" s="26"/>
      <c r="U5" s="26"/>
      <c r="V5" s="26"/>
    </row>
    <row r="6" spans="1:61" ht="24.75">
      <c r="A6" s="556"/>
      <c r="B6" s="560"/>
      <c r="C6" s="561"/>
      <c r="D6" s="562"/>
      <c r="E6" s="564"/>
      <c r="F6" s="9" t="s">
        <v>49</v>
      </c>
      <c r="G6" s="9" t="s">
        <v>50</v>
      </c>
      <c r="H6" s="9" t="s">
        <v>49</v>
      </c>
      <c r="I6" s="564"/>
      <c r="J6" s="587"/>
      <c r="K6" s="561"/>
      <c r="L6" s="562"/>
      <c r="M6" s="9" t="s">
        <v>49</v>
      </c>
      <c r="N6" s="9" t="s">
        <v>50</v>
      </c>
      <c r="O6" s="10" t="s">
        <v>242</v>
      </c>
      <c r="P6" s="162" t="s">
        <v>171</v>
      </c>
      <c r="Q6" s="162" t="s">
        <v>173</v>
      </c>
      <c r="R6" s="10" t="s">
        <v>171</v>
      </c>
      <c r="S6" s="568"/>
      <c r="T6" s="2"/>
      <c r="U6" s="2"/>
      <c r="V6" s="2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</row>
    <row r="7" spans="1:61">
      <c r="A7" s="82"/>
      <c r="B7" s="54"/>
      <c r="C7" s="54"/>
      <c r="D7" s="55"/>
      <c r="E7" s="55"/>
      <c r="F7" s="101"/>
      <c r="G7" s="54"/>
      <c r="H7" s="54"/>
      <c r="I7" s="97"/>
      <c r="J7" s="97"/>
      <c r="K7" s="97"/>
      <c r="L7" s="97"/>
      <c r="M7" s="98"/>
      <c r="N7" s="98"/>
      <c r="O7" s="98"/>
      <c r="P7" s="49"/>
      <c r="Q7" s="49"/>
      <c r="R7" s="49"/>
      <c r="S7" s="77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</row>
    <row r="8" spans="1:61">
      <c r="A8" s="197" t="s">
        <v>109</v>
      </c>
      <c r="B8" s="198" t="s">
        <v>110</v>
      </c>
      <c r="C8" s="199">
        <v>441</v>
      </c>
      <c r="D8" s="200" t="s">
        <v>111</v>
      </c>
      <c r="E8" s="198" t="s">
        <v>112</v>
      </c>
      <c r="F8" s="149">
        <v>45571</v>
      </c>
      <c r="G8" s="201">
        <f>F8+1</f>
        <v>45572</v>
      </c>
      <c r="H8" s="201">
        <f>F8+5</f>
        <v>45576</v>
      </c>
      <c r="I8" s="547" t="s">
        <v>267</v>
      </c>
      <c r="J8" s="396" t="s">
        <v>243</v>
      </c>
      <c r="K8" s="399">
        <v>441</v>
      </c>
      <c r="L8" s="401" t="s">
        <v>56</v>
      </c>
      <c r="M8" s="219">
        <v>45587</v>
      </c>
      <c r="N8" s="219">
        <f>M8+1</f>
        <v>45588</v>
      </c>
      <c r="O8" s="219">
        <f>M8+30</f>
        <v>45617</v>
      </c>
      <c r="P8" s="513">
        <f>M8+29</f>
        <v>45616</v>
      </c>
      <c r="Q8" s="353">
        <f>O8+7</f>
        <v>45624</v>
      </c>
      <c r="R8" s="219">
        <f>M8+36</f>
        <v>45623</v>
      </c>
      <c r="S8" s="592" t="s">
        <v>247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</row>
    <row r="9" spans="1:61">
      <c r="A9" s="144" t="s">
        <v>113</v>
      </c>
      <c r="B9" s="145" t="s">
        <v>114</v>
      </c>
      <c r="C9" s="146">
        <v>337</v>
      </c>
      <c r="D9" s="147" t="s">
        <v>111</v>
      </c>
      <c r="E9" s="148" t="s">
        <v>115</v>
      </c>
      <c r="F9" s="151">
        <v>45099</v>
      </c>
      <c r="G9" s="149">
        <f>F9+1</f>
        <v>45100</v>
      </c>
      <c r="H9" s="149">
        <v>45101</v>
      </c>
      <c r="I9" s="541"/>
      <c r="J9" s="397"/>
      <c r="K9" s="272"/>
      <c r="L9" s="402"/>
      <c r="M9" s="386"/>
      <c r="N9" s="386"/>
      <c r="O9" s="386"/>
      <c r="P9" s="514"/>
      <c r="Q9" s="354"/>
      <c r="R9" s="386"/>
      <c r="S9" s="59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</row>
    <row r="10" spans="1:61">
      <c r="A10" s="90" t="s">
        <v>116</v>
      </c>
      <c r="B10" s="93" t="s">
        <v>117</v>
      </c>
      <c r="C10" s="91">
        <v>439</v>
      </c>
      <c r="D10" s="92" t="s">
        <v>118</v>
      </c>
      <c r="E10" s="95" t="s">
        <v>115</v>
      </c>
      <c r="F10" s="102">
        <v>45578</v>
      </c>
      <c r="G10" s="94">
        <f>F10+1</f>
        <v>45579</v>
      </c>
      <c r="H10" s="94">
        <f>G10+1</f>
        <v>45580</v>
      </c>
      <c r="I10" s="541"/>
      <c r="J10" s="397"/>
      <c r="K10" s="272"/>
      <c r="L10" s="402"/>
      <c r="M10" s="386"/>
      <c r="N10" s="386"/>
      <c r="O10" s="386"/>
      <c r="P10" s="116"/>
      <c r="Q10" s="354"/>
      <c r="R10" s="386"/>
      <c r="S10" s="594" t="s">
        <v>248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</row>
    <row r="11" spans="1:61">
      <c r="A11" s="80" t="s">
        <v>120</v>
      </c>
      <c r="B11" s="84" t="s">
        <v>121</v>
      </c>
      <c r="C11" s="81">
        <v>442</v>
      </c>
      <c r="D11" s="89" t="s">
        <v>111</v>
      </c>
      <c r="E11" s="96" t="s">
        <v>115</v>
      </c>
      <c r="F11" s="86">
        <v>45579</v>
      </c>
      <c r="G11" s="87">
        <f>F11+1</f>
        <v>45580</v>
      </c>
      <c r="H11" s="86">
        <f>F11+3</f>
        <v>45582</v>
      </c>
      <c r="I11" s="548"/>
      <c r="J11" s="585"/>
      <c r="K11" s="273"/>
      <c r="L11" s="584"/>
      <c r="M11" s="220"/>
      <c r="N11" s="220"/>
      <c r="O11" s="220"/>
      <c r="P11" s="116"/>
      <c r="Q11" s="355"/>
      <c r="R11" s="220"/>
      <c r="S11" s="595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</row>
    <row r="12" spans="1:61">
      <c r="A12" s="82"/>
      <c r="B12" s="54"/>
      <c r="C12" s="54"/>
      <c r="D12" s="55"/>
      <c r="E12" s="55"/>
      <c r="F12" s="101"/>
      <c r="G12" s="54"/>
      <c r="H12" s="54"/>
      <c r="I12" s="97"/>
      <c r="J12" s="97"/>
      <c r="K12" s="97"/>
      <c r="L12" s="97"/>
      <c r="M12" s="98"/>
      <c r="N12" s="98"/>
      <c r="O12" s="98"/>
      <c r="P12" s="49"/>
      <c r="Q12" s="49"/>
      <c r="R12" s="49"/>
      <c r="S12" s="77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</row>
    <row r="13" spans="1:61">
      <c r="A13" s="78" t="s">
        <v>122</v>
      </c>
      <c r="B13" s="83" t="s">
        <v>110</v>
      </c>
      <c r="C13" s="79">
        <v>442</v>
      </c>
      <c r="D13" s="88" t="s">
        <v>111</v>
      </c>
      <c r="E13" s="83" t="s">
        <v>112</v>
      </c>
      <c r="F13" s="94">
        <v>45578</v>
      </c>
      <c r="G13" s="85">
        <f>F13+1</f>
        <v>45579</v>
      </c>
      <c r="H13" s="85">
        <f>F13+5</f>
        <v>45583</v>
      </c>
      <c r="I13" s="547" t="s">
        <v>249</v>
      </c>
      <c r="J13" s="396" t="s">
        <v>243</v>
      </c>
      <c r="K13" s="399">
        <v>442</v>
      </c>
      <c r="L13" s="401" t="s">
        <v>56</v>
      </c>
      <c r="M13" s="219">
        <v>45594</v>
      </c>
      <c r="N13" s="219">
        <f>M13+1</f>
        <v>45595</v>
      </c>
      <c r="O13" s="219">
        <f>M13+30</f>
        <v>45624</v>
      </c>
      <c r="P13" s="513">
        <f>M13+29</f>
        <v>45623</v>
      </c>
      <c r="Q13" s="353">
        <f>O13+7</f>
        <v>45631</v>
      </c>
      <c r="R13" s="219">
        <f>M13+36</f>
        <v>45630</v>
      </c>
      <c r="S13" s="219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</row>
    <row r="14" spans="1:61">
      <c r="A14" s="144" t="s">
        <v>113</v>
      </c>
      <c r="B14" s="145" t="s">
        <v>114</v>
      </c>
      <c r="C14" s="146">
        <v>337</v>
      </c>
      <c r="D14" s="147" t="s">
        <v>111</v>
      </c>
      <c r="E14" s="148" t="s">
        <v>115</v>
      </c>
      <c r="F14" s="151">
        <v>45099</v>
      </c>
      <c r="G14" s="149">
        <f>F14+1</f>
        <v>45100</v>
      </c>
      <c r="H14" s="149">
        <v>45101</v>
      </c>
      <c r="I14" s="541"/>
      <c r="J14" s="397"/>
      <c r="K14" s="272"/>
      <c r="L14" s="402"/>
      <c r="M14" s="386"/>
      <c r="N14" s="386"/>
      <c r="O14" s="386"/>
      <c r="P14" s="514"/>
      <c r="Q14" s="354"/>
      <c r="R14" s="386"/>
      <c r="S14" s="386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</row>
    <row r="15" spans="1:61">
      <c r="A15" s="144" t="s">
        <v>123</v>
      </c>
      <c r="B15" s="145" t="s">
        <v>117</v>
      </c>
      <c r="C15" s="146">
        <v>440</v>
      </c>
      <c r="D15" s="147" t="s">
        <v>118</v>
      </c>
      <c r="E15" s="148" t="s">
        <v>115</v>
      </c>
      <c r="F15" s="151">
        <v>45585</v>
      </c>
      <c r="G15" s="149">
        <f>F15+1</f>
        <v>45586</v>
      </c>
      <c r="H15" s="149">
        <f>G15+1</f>
        <v>45587</v>
      </c>
      <c r="I15" s="541"/>
      <c r="J15" s="397"/>
      <c r="K15" s="272"/>
      <c r="L15" s="402"/>
      <c r="M15" s="386"/>
      <c r="N15" s="386"/>
      <c r="O15" s="386"/>
      <c r="P15" s="116"/>
      <c r="Q15" s="354"/>
      <c r="R15" s="386"/>
      <c r="S15" s="386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</row>
    <row r="16" spans="1:61">
      <c r="A16" s="80" t="s">
        <v>124</v>
      </c>
      <c r="B16" s="84" t="s">
        <v>121</v>
      </c>
      <c r="C16" s="81">
        <v>443</v>
      </c>
      <c r="D16" s="89" t="s">
        <v>111</v>
      </c>
      <c r="E16" s="96" t="s">
        <v>115</v>
      </c>
      <c r="F16" s="86">
        <v>45586</v>
      </c>
      <c r="G16" s="87">
        <f>F16+1</f>
        <v>45587</v>
      </c>
      <c r="H16" s="86">
        <f>F16+3</f>
        <v>45589</v>
      </c>
      <c r="I16" s="548"/>
      <c r="J16" s="585"/>
      <c r="K16" s="273"/>
      <c r="L16" s="584"/>
      <c r="M16" s="220"/>
      <c r="N16" s="220"/>
      <c r="O16" s="220"/>
      <c r="P16" s="116"/>
      <c r="Q16" s="355"/>
      <c r="R16" s="220"/>
      <c r="S16" s="220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</row>
    <row r="17" spans="1:61">
      <c r="A17" s="82"/>
      <c r="B17" s="54"/>
      <c r="C17" s="54"/>
      <c r="D17" s="55"/>
      <c r="E17" s="55"/>
      <c r="F17" s="101"/>
      <c r="G17" s="54"/>
      <c r="H17" s="54"/>
      <c r="I17" s="97"/>
      <c r="J17" s="97"/>
      <c r="K17" s="97"/>
      <c r="L17" s="97"/>
      <c r="M17" s="98"/>
      <c r="N17" s="98"/>
      <c r="O17" s="98"/>
      <c r="P17" s="49"/>
      <c r="Q17" s="49"/>
      <c r="R17" s="49"/>
      <c r="S17" s="77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</row>
    <row r="18" spans="1:61">
      <c r="A18" s="78" t="s">
        <v>125</v>
      </c>
      <c r="B18" s="83" t="s">
        <v>110</v>
      </c>
      <c r="C18" s="79">
        <v>443</v>
      </c>
      <c r="D18" s="88" t="s">
        <v>111</v>
      </c>
      <c r="E18" s="83" t="s">
        <v>112</v>
      </c>
      <c r="F18" s="94">
        <v>45585</v>
      </c>
      <c r="G18" s="85">
        <f>F18+1</f>
        <v>45586</v>
      </c>
      <c r="H18" s="85">
        <f>F18+5</f>
        <v>45590</v>
      </c>
      <c r="I18" s="547" t="s">
        <v>250</v>
      </c>
      <c r="J18" s="396" t="s">
        <v>243</v>
      </c>
      <c r="K18" s="399">
        <v>443</v>
      </c>
      <c r="L18" s="401" t="s">
        <v>56</v>
      </c>
      <c r="M18" s="219">
        <v>45601</v>
      </c>
      <c r="N18" s="219">
        <f>M18+1</f>
        <v>45602</v>
      </c>
      <c r="O18" s="219">
        <f>M18+30</f>
        <v>45631</v>
      </c>
      <c r="P18" s="513">
        <f>M18+29</f>
        <v>45630</v>
      </c>
      <c r="Q18" s="353">
        <f>O18+7</f>
        <v>45638</v>
      </c>
      <c r="R18" s="219">
        <f>M18+36</f>
        <v>45637</v>
      </c>
      <c r="S18" s="219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</row>
    <row r="19" spans="1:61">
      <c r="A19" s="144" t="s">
        <v>113</v>
      </c>
      <c r="B19" s="145" t="s">
        <v>114</v>
      </c>
      <c r="C19" s="146">
        <v>337</v>
      </c>
      <c r="D19" s="147" t="s">
        <v>111</v>
      </c>
      <c r="E19" s="148" t="s">
        <v>115</v>
      </c>
      <c r="F19" s="151">
        <v>45099</v>
      </c>
      <c r="G19" s="149">
        <f>F19+1</f>
        <v>45100</v>
      </c>
      <c r="H19" s="149">
        <v>45101</v>
      </c>
      <c r="I19" s="541"/>
      <c r="J19" s="397"/>
      <c r="K19" s="272"/>
      <c r="L19" s="402"/>
      <c r="M19" s="386"/>
      <c r="N19" s="386"/>
      <c r="O19" s="386"/>
      <c r="P19" s="514"/>
      <c r="Q19" s="354"/>
      <c r="R19" s="386"/>
      <c r="S19" s="386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</row>
    <row r="20" spans="1:61">
      <c r="A20" s="90" t="s">
        <v>126</v>
      </c>
      <c r="B20" s="93" t="s">
        <v>117</v>
      </c>
      <c r="C20" s="91">
        <v>441</v>
      </c>
      <c r="D20" s="92" t="s">
        <v>118</v>
      </c>
      <c r="E20" s="95" t="s">
        <v>115</v>
      </c>
      <c r="F20" s="102">
        <v>45592</v>
      </c>
      <c r="G20" s="94">
        <f>F20+1</f>
        <v>45593</v>
      </c>
      <c r="H20" s="94">
        <f>G20+1</f>
        <v>45594</v>
      </c>
      <c r="I20" s="541"/>
      <c r="J20" s="397"/>
      <c r="K20" s="272"/>
      <c r="L20" s="402"/>
      <c r="M20" s="386"/>
      <c r="N20" s="386"/>
      <c r="O20" s="386"/>
      <c r="P20" s="116"/>
      <c r="Q20" s="354"/>
      <c r="R20" s="386"/>
      <c r="S20" s="386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</row>
    <row r="21" spans="1:61">
      <c r="A21" s="80" t="s">
        <v>127</v>
      </c>
      <c r="B21" s="84" t="s">
        <v>121</v>
      </c>
      <c r="C21" s="81">
        <v>444</v>
      </c>
      <c r="D21" s="89" t="s">
        <v>111</v>
      </c>
      <c r="E21" s="96" t="s">
        <v>115</v>
      </c>
      <c r="F21" s="86">
        <v>45593</v>
      </c>
      <c r="G21" s="87">
        <f>F21+1</f>
        <v>45594</v>
      </c>
      <c r="H21" s="86">
        <f>F21+3</f>
        <v>45596</v>
      </c>
      <c r="I21" s="548"/>
      <c r="J21" s="585"/>
      <c r="K21" s="273"/>
      <c r="L21" s="584"/>
      <c r="M21" s="220"/>
      <c r="N21" s="220"/>
      <c r="O21" s="220"/>
      <c r="P21" s="116"/>
      <c r="Q21" s="355"/>
      <c r="R21" s="220"/>
      <c r="S21" s="220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</row>
    <row r="22" spans="1:61">
      <c r="A22" s="82"/>
      <c r="B22" s="54"/>
      <c r="C22" s="54"/>
      <c r="D22" s="55"/>
      <c r="E22" s="55"/>
      <c r="F22" s="101"/>
      <c r="G22" s="54"/>
      <c r="H22" s="54"/>
      <c r="I22" s="97"/>
      <c r="J22" s="97"/>
      <c r="K22" s="97"/>
      <c r="L22" s="97"/>
      <c r="M22" s="98"/>
      <c r="N22" s="98"/>
      <c r="O22" s="98"/>
      <c r="P22" s="49"/>
      <c r="Q22" s="49"/>
      <c r="R22" s="49"/>
      <c r="S22" s="77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</row>
    <row r="23" spans="1:61">
      <c r="A23" s="78" t="s">
        <v>128</v>
      </c>
      <c r="B23" s="83" t="s">
        <v>110</v>
      </c>
      <c r="C23" s="79">
        <v>444</v>
      </c>
      <c r="D23" s="88" t="s">
        <v>111</v>
      </c>
      <c r="E23" s="83" t="s">
        <v>112</v>
      </c>
      <c r="F23" s="94">
        <v>45592</v>
      </c>
      <c r="G23" s="85">
        <f>F23+1</f>
        <v>45593</v>
      </c>
      <c r="H23" s="85">
        <f>F23+5</f>
        <v>45597</v>
      </c>
      <c r="I23" s="547" t="s">
        <v>251</v>
      </c>
      <c r="J23" s="396" t="s">
        <v>243</v>
      </c>
      <c r="K23" s="399">
        <v>444</v>
      </c>
      <c r="L23" s="401" t="s">
        <v>56</v>
      </c>
      <c r="M23" s="219">
        <v>45608</v>
      </c>
      <c r="N23" s="219">
        <f>M23+1</f>
        <v>45609</v>
      </c>
      <c r="O23" s="219">
        <f>M23+30</f>
        <v>45638</v>
      </c>
      <c r="P23" s="513">
        <f>M23+29</f>
        <v>45637</v>
      </c>
      <c r="Q23" s="353">
        <f>O23+7</f>
        <v>45645</v>
      </c>
      <c r="R23" s="219">
        <f>M23+36</f>
        <v>45644</v>
      </c>
      <c r="S23" s="219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</row>
    <row r="24" spans="1:61">
      <c r="A24" s="144" t="s">
        <v>113</v>
      </c>
      <c r="B24" s="145" t="s">
        <v>114</v>
      </c>
      <c r="C24" s="146">
        <v>337</v>
      </c>
      <c r="D24" s="147" t="s">
        <v>111</v>
      </c>
      <c r="E24" s="148" t="s">
        <v>115</v>
      </c>
      <c r="F24" s="151">
        <v>45099</v>
      </c>
      <c r="G24" s="149">
        <f>F24+1</f>
        <v>45100</v>
      </c>
      <c r="H24" s="149">
        <v>45101</v>
      </c>
      <c r="I24" s="541"/>
      <c r="J24" s="397"/>
      <c r="K24" s="272"/>
      <c r="L24" s="402"/>
      <c r="M24" s="386"/>
      <c r="N24" s="386"/>
      <c r="O24" s="386"/>
      <c r="P24" s="514"/>
      <c r="Q24" s="354"/>
      <c r="R24" s="386"/>
      <c r="S24" s="386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</row>
    <row r="25" spans="1:61">
      <c r="A25" s="90" t="s">
        <v>129</v>
      </c>
      <c r="B25" s="93" t="s">
        <v>117</v>
      </c>
      <c r="C25" s="91">
        <v>442</v>
      </c>
      <c r="D25" s="92" t="s">
        <v>118</v>
      </c>
      <c r="E25" s="95" t="s">
        <v>115</v>
      </c>
      <c r="F25" s="102">
        <v>45599</v>
      </c>
      <c r="G25" s="94">
        <f>F25+1</f>
        <v>45600</v>
      </c>
      <c r="H25" s="94">
        <f>G25+1</f>
        <v>45601</v>
      </c>
      <c r="I25" s="541"/>
      <c r="J25" s="397"/>
      <c r="K25" s="272"/>
      <c r="L25" s="402"/>
      <c r="M25" s="386"/>
      <c r="N25" s="386"/>
      <c r="O25" s="386"/>
      <c r="P25" s="116"/>
      <c r="Q25" s="354"/>
      <c r="R25" s="386"/>
      <c r="S25" s="386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</row>
    <row r="26" spans="1:61">
      <c r="A26" s="80" t="s">
        <v>130</v>
      </c>
      <c r="B26" s="84" t="s">
        <v>121</v>
      </c>
      <c r="C26" s="81">
        <v>445</v>
      </c>
      <c r="D26" s="89" t="s">
        <v>111</v>
      </c>
      <c r="E26" s="96" t="s">
        <v>115</v>
      </c>
      <c r="F26" s="86">
        <v>45600</v>
      </c>
      <c r="G26" s="87">
        <f>F26+1</f>
        <v>45601</v>
      </c>
      <c r="H26" s="86">
        <f>F26+3</f>
        <v>45603</v>
      </c>
      <c r="I26" s="548"/>
      <c r="J26" s="585"/>
      <c r="K26" s="273"/>
      <c r="L26" s="584"/>
      <c r="M26" s="220"/>
      <c r="N26" s="220"/>
      <c r="O26" s="220"/>
      <c r="P26" s="116"/>
      <c r="Q26" s="355"/>
      <c r="R26" s="220"/>
      <c r="S26" s="220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</row>
    <row r="27" spans="1:61">
      <c r="A27" s="82"/>
      <c r="B27" s="54"/>
      <c r="C27" s="54"/>
      <c r="D27" s="55"/>
      <c r="E27" s="55"/>
      <c r="F27" s="101"/>
      <c r="G27" s="54"/>
      <c r="H27" s="54"/>
      <c r="I27" s="97"/>
      <c r="J27" s="97"/>
      <c r="K27" s="97"/>
      <c r="L27" s="97"/>
      <c r="M27" s="98"/>
      <c r="N27" s="98"/>
      <c r="O27" s="98"/>
      <c r="P27" s="49"/>
      <c r="Q27" s="49"/>
      <c r="R27" s="49"/>
      <c r="S27" s="77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</row>
    <row r="28" spans="1:61">
      <c r="A28" s="78" t="s">
        <v>131</v>
      </c>
      <c r="B28" s="83" t="s">
        <v>110</v>
      </c>
      <c r="C28" s="79">
        <v>445</v>
      </c>
      <c r="D28" s="88" t="s">
        <v>111</v>
      </c>
      <c r="E28" s="83" t="s">
        <v>112</v>
      </c>
      <c r="F28" s="94">
        <v>45599</v>
      </c>
      <c r="G28" s="85">
        <f>F28+1</f>
        <v>45600</v>
      </c>
      <c r="H28" s="85">
        <f>F28+5</f>
        <v>45604</v>
      </c>
      <c r="I28" s="547" t="s">
        <v>252</v>
      </c>
      <c r="J28" s="396" t="s">
        <v>243</v>
      </c>
      <c r="K28" s="399">
        <v>445</v>
      </c>
      <c r="L28" s="401" t="s">
        <v>56</v>
      </c>
      <c r="M28" s="219">
        <v>45615</v>
      </c>
      <c r="N28" s="219">
        <f>M28+1</f>
        <v>45616</v>
      </c>
      <c r="O28" s="219">
        <f>M28+30</f>
        <v>45645</v>
      </c>
      <c r="P28" s="513">
        <f>M28+29</f>
        <v>45644</v>
      </c>
      <c r="Q28" s="353">
        <f>O28+7</f>
        <v>45652</v>
      </c>
      <c r="R28" s="219">
        <f>M28+36</f>
        <v>45651</v>
      </c>
      <c r="S28" s="219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</row>
    <row r="29" spans="1:61">
      <c r="A29" s="144" t="s">
        <v>113</v>
      </c>
      <c r="B29" s="145" t="s">
        <v>114</v>
      </c>
      <c r="C29" s="146">
        <v>337</v>
      </c>
      <c r="D29" s="147" t="s">
        <v>111</v>
      </c>
      <c r="E29" s="148" t="s">
        <v>115</v>
      </c>
      <c r="F29" s="151">
        <v>45099</v>
      </c>
      <c r="G29" s="149">
        <f>F29+1</f>
        <v>45100</v>
      </c>
      <c r="H29" s="149">
        <v>45101</v>
      </c>
      <c r="I29" s="541"/>
      <c r="J29" s="397"/>
      <c r="K29" s="272"/>
      <c r="L29" s="402"/>
      <c r="M29" s="386"/>
      <c r="N29" s="386"/>
      <c r="O29" s="386"/>
      <c r="P29" s="514"/>
      <c r="Q29" s="354"/>
      <c r="R29" s="386"/>
      <c r="S29" s="386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</row>
    <row r="30" spans="1:61">
      <c r="A30" s="90" t="s">
        <v>132</v>
      </c>
      <c r="B30" s="93" t="s">
        <v>117</v>
      </c>
      <c r="C30" s="91">
        <v>443</v>
      </c>
      <c r="D30" s="92" t="s">
        <v>118</v>
      </c>
      <c r="E30" s="95" t="s">
        <v>115</v>
      </c>
      <c r="F30" s="102">
        <v>45606</v>
      </c>
      <c r="G30" s="94">
        <f>F30+1</f>
        <v>45607</v>
      </c>
      <c r="H30" s="94">
        <f>G30+1</f>
        <v>45608</v>
      </c>
      <c r="I30" s="541"/>
      <c r="J30" s="397"/>
      <c r="K30" s="272"/>
      <c r="L30" s="402"/>
      <c r="M30" s="386"/>
      <c r="N30" s="386"/>
      <c r="O30" s="386"/>
      <c r="P30" s="116"/>
      <c r="Q30" s="354"/>
      <c r="R30" s="386"/>
      <c r="S30" s="386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</row>
    <row r="31" spans="1:61">
      <c r="A31" s="80" t="s">
        <v>133</v>
      </c>
      <c r="B31" s="84" t="s">
        <v>121</v>
      </c>
      <c r="C31" s="81">
        <v>446</v>
      </c>
      <c r="D31" s="89" t="s">
        <v>111</v>
      </c>
      <c r="E31" s="96" t="s">
        <v>115</v>
      </c>
      <c r="F31" s="86">
        <v>45593</v>
      </c>
      <c r="G31" s="87">
        <f>F31+1</f>
        <v>45594</v>
      </c>
      <c r="H31" s="86">
        <f>F31+3</f>
        <v>45596</v>
      </c>
      <c r="I31" s="548"/>
      <c r="J31" s="585"/>
      <c r="K31" s="273"/>
      <c r="L31" s="584"/>
      <c r="M31" s="220"/>
      <c r="N31" s="220"/>
      <c r="O31" s="220"/>
      <c r="P31" s="116"/>
      <c r="Q31" s="355"/>
      <c r="R31" s="220"/>
      <c r="S31" s="220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</row>
    <row r="32" spans="1:61">
      <c r="A32" s="82"/>
      <c r="B32" s="54"/>
      <c r="C32" s="54"/>
      <c r="D32" s="55"/>
      <c r="E32" s="55"/>
      <c r="F32" s="101"/>
      <c r="G32" s="54"/>
      <c r="H32" s="54"/>
      <c r="I32" s="97"/>
      <c r="J32" s="97"/>
      <c r="K32" s="97"/>
      <c r="L32" s="97"/>
      <c r="M32" s="98"/>
      <c r="N32" s="98"/>
      <c r="O32" s="98"/>
      <c r="P32" s="49"/>
      <c r="Q32" s="49"/>
      <c r="R32" s="49"/>
      <c r="S32" s="77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</row>
    <row r="33" spans="1:61">
      <c r="A33" s="78" t="s">
        <v>109</v>
      </c>
      <c r="B33" s="83" t="s">
        <v>110</v>
      </c>
      <c r="C33" s="79">
        <v>446</v>
      </c>
      <c r="D33" s="88" t="s">
        <v>111</v>
      </c>
      <c r="E33" s="83" t="s">
        <v>112</v>
      </c>
      <c r="F33" s="94">
        <v>45606</v>
      </c>
      <c r="G33" s="85">
        <f>F33+1</f>
        <v>45607</v>
      </c>
      <c r="H33" s="85">
        <f>F33+5</f>
        <v>45611</v>
      </c>
      <c r="I33" s="547" t="s">
        <v>253</v>
      </c>
      <c r="J33" s="396" t="s">
        <v>243</v>
      </c>
      <c r="K33" s="399">
        <v>446</v>
      </c>
      <c r="L33" s="401" t="s">
        <v>56</v>
      </c>
      <c r="M33" s="219">
        <v>45622</v>
      </c>
      <c r="N33" s="219">
        <f>M33+1</f>
        <v>45623</v>
      </c>
      <c r="O33" s="219">
        <f>M33+30</f>
        <v>45652</v>
      </c>
      <c r="P33" s="513">
        <f>M33+29</f>
        <v>45651</v>
      </c>
      <c r="Q33" s="353">
        <f>O33+7</f>
        <v>45659</v>
      </c>
      <c r="R33" s="219">
        <f>M33+36</f>
        <v>45658</v>
      </c>
      <c r="S33" s="219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</row>
    <row r="34" spans="1:61">
      <c r="A34" s="144" t="s">
        <v>113</v>
      </c>
      <c r="B34" s="145" t="s">
        <v>114</v>
      </c>
      <c r="C34" s="146">
        <v>337</v>
      </c>
      <c r="D34" s="147" t="s">
        <v>111</v>
      </c>
      <c r="E34" s="148" t="s">
        <v>115</v>
      </c>
      <c r="F34" s="151">
        <v>45099</v>
      </c>
      <c r="G34" s="149">
        <f>F34+1</f>
        <v>45100</v>
      </c>
      <c r="H34" s="149">
        <v>45101</v>
      </c>
      <c r="I34" s="541"/>
      <c r="J34" s="397"/>
      <c r="K34" s="272"/>
      <c r="L34" s="402"/>
      <c r="M34" s="386"/>
      <c r="N34" s="386"/>
      <c r="O34" s="386"/>
      <c r="P34" s="514"/>
      <c r="Q34" s="354"/>
      <c r="R34" s="386"/>
      <c r="S34" s="386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</row>
    <row r="35" spans="1:61">
      <c r="A35" s="90" t="s">
        <v>123</v>
      </c>
      <c r="B35" s="93" t="s">
        <v>117</v>
      </c>
      <c r="C35" s="91">
        <v>444</v>
      </c>
      <c r="D35" s="92" t="s">
        <v>118</v>
      </c>
      <c r="E35" s="95" t="s">
        <v>115</v>
      </c>
      <c r="F35" s="102">
        <v>45613</v>
      </c>
      <c r="G35" s="94">
        <f>F35+1</f>
        <v>45614</v>
      </c>
      <c r="H35" s="94">
        <f>G35+1</f>
        <v>45615</v>
      </c>
      <c r="I35" s="541"/>
      <c r="J35" s="397"/>
      <c r="K35" s="272"/>
      <c r="L35" s="402"/>
      <c r="M35" s="386"/>
      <c r="N35" s="386"/>
      <c r="O35" s="386"/>
      <c r="P35" s="116"/>
      <c r="Q35" s="354"/>
      <c r="R35" s="386"/>
      <c r="S35" s="386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</row>
    <row r="36" spans="1:61">
      <c r="A36" s="80" t="s">
        <v>134</v>
      </c>
      <c r="B36" s="84" t="s">
        <v>121</v>
      </c>
      <c r="C36" s="81">
        <v>447</v>
      </c>
      <c r="D36" s="89" t="s">
        <v>111</v>
      </c>
      <c r="E36" s="96" t="s">
        <v>115</v>
      </c>
      <c r="F36" s="86">
        <v>45614</v>
      </c>
      <c r="G36" s="87">
        <f>F36+1</f>
        <v>45615</v>
      </c>
      <c r="H36" s="86">
        <f>F36+3</f>
        <v>45617</v>
      </c>
      <c r="I36" s="548"/>
      <c r="J36" s="585"/>
      <c r="K36" s="273"/>
      <c r="L36" s="584"/>
      <c r="M36" s="220"/>
      <c r="N36" s="220"/>
      <c r="O36" s="220"/>
      <c r="P36" s="116"/>
      <c r="Q36" s="355"/>
      <c r="R36" s="220"/>
      <c r="S36" s="220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</row>
    <row r="37" spans="1:61">
      <c r="A37" s="82"/>
      <c r="B37" s="54"/>
      <c r="C37" s="54"/>
      <c r="D37" s="55"/>
      <c r="E37" s="55"/>
      <c r="F37" s="101"/>
      <c r="G37" s="54"/>
      <c r="H37" s="54"/>
      <c r="I37" s="97"/>
      <c r="J37" s="97"/>
      <c r="K37" s="97"/>
      <c r="L37" s="97"/>
      <c r="M37" s="98"/>
      <c r="N37" s="98"/>
      <c r="O37" s="98"/>
      <c r="P37" s="49"/>
      <c r="Q37" s="49"/>
      <c r="R37" s="49"/>
      <c r="S37" s="77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</row>
    <row r="38" spans="1:61">
      <c r="A38" s="78" t="s">
        <v>122</v>
      </c>
      <c r="B38" s="83" t="s">
        <v>110</v>
      </c>
      <c r="C38" s="79">
        <v>447</v>
      </c>
      <c r="D38" s="88" t="s">
        <v>111</v>
      </c>
      <c r="E38" s="83" t="s">
        <v>112</v>
      </c>
      <c r="F38" s="94">
        <v>45613</v>
      </c>
      <c r="G38" s="85">
        <f>F38+1</f>
        <v>45614</v>
      </c>
      <c r="H38" s="85">
        <f>F38+5</f>
        <v>45618</v>
      </c>
      <c r="I38" s="547" t="s">
        <v>254</v>
      </c>
      <c r="J38" s="396" t="s">
        <v>243</v>
      </c>
      <c r="K38" s="399">
        <v>447</v>
      </c>
      <c r="L38" s="401" t="s">
        <v>56</v>
      </c>
      <c r="M38" s="219">
        <v>45629</v>
      </c>
      <c r="N38" s="219">
        <f>M38+1</f>
        <v>45630</v>
      </c>
      <c r="O38" s="219">
        <f>M38+30</f>
        <v>45659</v>
      </c>
      <c r="P38" s="513">
        <f>M38+29</f>
        <v>45658</v>
      </c>
      <c r="Q38" s="353">
        <f>O38+7</f>
        <v>45666</v>
      </c>
      <c r="R38" s="219">
        <f>M38+36</f>
        <v>45665</v>
      </c>
      <c r="S38" s="219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</row>
    <row r="39" spans="1:61">
      <c r="A39" s="144" t="s">
        <v>113</v>
      </c>
      <c r="B39" s="145" t="s">
        <v>114</v>
      </c>
      <c r="C39" s="146">
        <v>337</v>
      </c>
      <c r="D39" s="147" t="s">
        <v>111</v>
      </c>
      <c r="E39" s="148" t="s">
        <v>115</v>
      </c>
      <c r="F39" s="151">
        <v>45099</v>
      </c>
      <c r="G39" s="149">
        <f>F39+1</f>
        <v>45100</v>
      </c>
      <c r="H39" s="149">
        <v>45101</v>
      </c>
      <c r="I39" s="541"/>
      <c r="J39" s="397"/>
      <c r="K39" s="272"/>
      <c r="L39" s="402"/>
      <c r="M39" s="386"/>
      <c r="N39" s="386"/>
      <c r="O39" s="386"/>
      <c r="P39" s="514"/>
      <c r="Q39" s="354"/>
      <c r="R39" s="386"/>
      <c r="S39" s="386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</row>
    <row r="40" spans="1:61">
      <c r="A40" s="90" t="s">
        <v>135</v>
      </c>
      <c r="B40" s="93" t="s">
        <v>117</v>
      </c>
      <c r="C40" s="91">
        <v>445</v>
      </c>
      <c r="D40" s="92" t="s">
        <v>118</v>
      </c>
      <c r="E40" s="95" t="s">
        <v>115</v>
      </c>
      <c r="F40" s="102">
        <v>45620</v>
      </c>
      <c r="G40" s="94">
        <f>F40+1</f>
        <v>45621</v>
      </c>
      <c r="H40" s="94">
        <f>G40+1</f>
        <v>45622</v>
      </c>
      <c r="I40" s="541"/>
      <c r="J40" s="397"/>
      <c r="K40" s="272"/>
      <c r="L40" s="402"/>
      <c r="M40" s="386"/>
      <c r="N40" s="386"/>
      <c r="O40" s="386"/>
      <c r="P40" s="116"/>
      <c r="Q40" s="354"/>
      <c r="R40" s="386"/>
      <c r="S40" s="386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</row>
    <row r="41" spans="1:61">
      <c r="A41" s="80" t="s">
        <v>120</v>
      </c>
      <c r="B41" s="84" t="s">
        <v>121</v>
      </c>
      <c r="C41" s="81">
        <v>448</v>
      </c>
      <c r="D41" s="89" t="s">
        <v>111</v>
      </c>
      <c r="E41" s="96" t="s">
        <v>115</v>
      </c>
      <c r="F41" s="86">
        <v>45621</v>
      </c>
      <c r="G41" s="87">
        <f>F41+1</f>
        <v>45622</v>
      </c>
      <c r="H41" s="86">
        <f>F41+3</f>
        <v>45624</v>
      </c>
      <c r="I41" s="548"/>
      <c r="J41" s="585"/>
      <c r="K41" s="273"/>
      <c r="L41" s="584"/>
      <c r="M41" s="220"/>
      <c r="N41" s="220"/>
      <c r="O41" s="220"/>
      <c r="P41" s="116"/>
      <c r="Q41" s="355"/>
      <c r="R41" s="220"/>
      <c r="S41" s="220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</row>
    <row r="42" spans="1:61" ht="7.15" customHeight="1">
      <c r="A42" s="91"/>
      <c r="B42" s="91"/>
      <c r="C42" s="91"/>
      <c r="D42" s="92"/>
      <c r="E42" s="91"/>
      <c r="F42" s="178"/>
      <c r="G42" s="178"/>
      <c r="H42" s="178"/>
      <c r="I42" s="97"/>
      <c r="J42" s="97"/>
      <c r="K42" s="97"/>
      <c r="L42" s="97"/>
      <c r="M42" s="98"/>
      <c r="N42" s="98"/>
      <c r="O42" s="98"/>
      <c r="P42" s="49"/>
      <c r="Q42" s="49"/>
      <c r="R42" s="49"/>
      <c r="S42" s="77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</row>
    <row r="43" spans="1:61">
      <c r="A43" s="15" t="s">
        <v>89</v>
      </c>
      <c r="B43" s="16"/>
      <c r="C43" s="16"/>
      <c r="D43" s="16"/>
      <c r="E43" s="19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>
      <c r="A44" s="1"/>
      <c r="B44" s="1"/>
      <c r="C44" s="1"/>
      <c r="D44" s="5"/>
      <c r="E44" s="2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 ht="14.45" customHeight="1">
      <c r="A45" s="589" t="s">
        <v>90</v>
      </c>
      <c r="B45" s="590"/>
      <c r="C45" s="590"/>
      <c r="D45" s="590"/>
      <c r="E45" s="590"/>
      <c r="F45" s="591"/>
      <c r="G45" s="250" t="s">
        <v>91</v>
      </c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2"/>
    </row>
    <row r="46" spans="1:61" ht="15" customHeight="1">
      <c r="A46" s="569" t="s">
        <v>262</v>
      </c>
      <c r="B46" s="570"/>
      <c r="C46" s="570"/>
      <c r="D46" s="570"/>
      <c r="E46" s="570"/>
      <c r="F46" s="571"/>
      <c r="G46" s="572" t="s">
        <v>268</v>
      </c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4"/>
    </row>
    <row r="47" spans="1:61" ht="14.45" customHeight="1">
      <c r="A47" s="575" t="s">
        <v>200</v>
      </c>
      <c r="B47" s="576"/>
      <c r="C47" s="576"/>
      <c r="D47" s="576"/>
      <c r="E47" s="576"/>
      <c r="F47" s="577"/>
      <c r="G47" s="667" t="s">
        <v>264</v>
      </c>
      <c r="H47" s="583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</row>
    <row r="48" spans="1:61" ht="14.45" customHeight="1">
      <c r="A48" s="223"/>
      <c r="B48" s="224"/>
      <c r="C48" s="224"/>
      <c r="D48" s="224"/>
      <c r="E48" s="224"/>
      <c r="F48" s="225"/>
      <c r="G48" s="226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8"/>
    </row>
    <row r="49" spans="1:61" ht="14.45" customHeight="1">
      <c r="A49" s="1"/>
      <c r="B49" s="1"/>
      <c r="C49" s="1"/>
      <c r="D49" s="5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1:61" s="68" customFormat="1" ht="14.45" customHeight="1">
      <c r="D50" s="69"/>
      <c r="E50" s="69"/>
    </row>
    <row r="51" spans="1:61" s="68" customFormat="1" ht="15" customHeight="1">
      <c r="A51" s="70" t="s">
        <v>92</v>
      </c>
      <c r="B51" s="71"/>
      <c r="C51" s="71"/>
      <c r="D51" s="72"/>
      <c r="E51" s="69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</row>
    <row r="52" spans="1:61" s="68" customFormat="1" ht="15" customHeight="1">
      <c r="A52" s="73" t="s">
        <v>93</v>
      </c>
      <c r="B52" s="74"/>
      <c r="C52" s="74"/>
      <c r="D52" s="75"/>
      <c r="E52" s="69"/>
      <c r="F52" s="73"/>
      <c r="G52" s="74"/>
      <c r="H52" s="73" t="s">
        <v>94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</row>
    <row r="53" spans="1:61" s="68" customFormat="1" ht="15" customHeight="1">
      <c r="A53" s="73" t="s">
        <v>95</v>
      </c>
      <c r="B53" s="74"/>
      <c r="C53" s="74"/>
      <c r="D53" s="75"/>
      <c r="E53" s="69"/>
      <c r="F53" s="73"/>
      <c r="G53" s="74"/>
      <c r="H53" s="73" t="s">
        <v>96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</row>
    <row r="54" spans="1:61" s="68" customFormat="1" ht="14.45" customHeight="1">
      <c r="A54" s="68" t="s">
        <v>97</v>
      </c>
      <c r="D54" s="69"/>
      <c r="E54" s="69"/>
      <c r="H54" s="68" t="s">
        <v>98</v>
      </c>
    </row>
    <row r="55" spans="1:61" s="68" customFormat="1">
      <c r="A55" s="76" t="s">
        <v>99</v>
      </c>
      <c r="D55" s="69"/>
      <c r="E55" s="69"/>
      <c r="H55" s="76" t="s">
        <v>100</v>
      </c>
    </row>
    <row r="56" spans="1:61" s="68" customFormat="1" ht="14.45" customHeight="1">
      <c r="D56" s="69"/>
      <c r="E56" s="69"/>
    </row>
    <row r="57" spans="1:61" s="68" customFormat="1" ht="14.45" customHeight="1">
      <c r="A57" s="68" t="s">
        <v>101</v>
      </c>
      <c r="D57" s="69"/>
      <c r="E57" s="69"/>
      <c r="H57" s="68" t="s">
        <v>102</v>
      </c>
    </row>
    <row r="58" spans="1:61" s="68" customFormat="1">
      <c r="A58" s="76" t="s">
        <v>103</v>
      </c>
      <c r="D58" s="69"/>
      <c r="E58" s="69"/>
      <c r="H58" s="76" t="s">
        <v>104</v>
      </c>
    </row>
    <row r="59" spans="1:61" s="68" customFormat="1">
      <c r="D59" s="69"/>
      <c r="E59" s="69"/>
    </row>
    <row r="60" spans="1:61" s="68" customFormat="1">
      <c r="D60" s="69"/>
      <c r="E60" s="69"/>
    </row>
    <row r="61" spans="1:61" s="68" customFormat="1">
      <c r="D61" s="69"/>
      <c r="E61" s="69"/>
    </row>
    <row r="62" spans="1:61" s="68" customFormat="1">
      <c r="D62" s="69"/>
      <c r="E62" s="69"/>
    </row>
    <row r="63" spans="1:61" s="68" customFormat="1">
      <c r="D63" s="69"/>
      <c r="E63" s="69"/>
    </row>
    <row r="64" spans="1:61" s="68" customFormat="1">
      <c r="D64" s="69"/>
      <c r="E64" s="69"/>
    </row>
    <row r="65" spans="4:5" s="68" customFormat="1">
      <c r="D65" s="69"/>
      <c r="E65" s="69"/>
    </row>
    <row r="66" spans="4:5" s="68" customFormat="1">
      <c r="D66" s="69"/>
      <c r="E66" s="69"/>
    </row>
    <row r="67" spans="4:5" s="68" customFormat="1">
      <c r="D67" s="69"/>
      <c r="E67" s="69"/>
    </row>
    <row r="68" spans="4:5" s="68" customFormat="1">
      <c r="D68" s="69"/>
      <c r="E68" s="69"/>
    </row>
    <row r="69" spans="4:5" s="68" customFormat="1">
      <c r="D69" s="69"/>
      <c r="E69" s="69"/>
    </row>
    <row r="70" spans="4:5" s="68" customFormat="1">
      <c r="D70" s="69"/>
      <c r="E70" s="69"/>
    </row>
    <row r="71" spans="4:5">
      <c r="D71" s="5"/>
      <c r="E71" s="5"/>
    </row>
    <row r="72" spans="4:5">
      <c r="D72" s="5"/>
      <c r="E72" s="5"/>
    </row>
    <row r="73" spans="4:5">
      <c r="D73" s="5"/>
      <c r="E73" s="5"/>
    </row>
    <row r="74" spans="4:5">
      <c r="D74" s="5"/>
      <c r="E74" s="5"/>
    </row>
    <row r="75" spans="4:5">
      <c r="D75" s="5"/>
      <c r="E75" s="5"/>
    </row>
    <row r="76" spans="4:5">
      <c r="D76" s="5"/>
      <c r="E76" s="5"/>
    </row>
    <row r="77" spans="4:5">
      <c r="D77" s="5"/>
      <c r="E77" s="5"/>
    </row>
    <row r="78" spans="4:5">
      <c r="D78" s="5"/>
      <c r="E78" s="5"/>
    </row>
    <row r="79" spans="4:5">
      <c r="D79" s="5"/>
      <c r="E79" s="5"/>
    </row>
    <row r="80" spans="4:5">
      <c r="D80" s="5"/>
      <c r="E80" s="5"/>
    </row>
    <row r="81" spans="4:5">
      <c r="D81" s="5"/>
      <c r="E81" s="5"/>
    </row>
    <row r="82" spans="4:5">
      <c r="D82" s="5"/>
      <c r="E82" s="5"/>
    </row>
    <row r="83" spans="4:5">
      <c r="D83" s="5"/>
      <c r="E83" s="5"/>
    </row>
    <row r="84" spans="4:5">
      <c r="D84" s="5"/>
      <c r="E84" s="5"/>
    </row>
    <row r="85" spans="4:5">
      <c r="D85" s="5"/>
      <c r="E85" s="5"/>
    </row>
    <row r="86" spans="4:5">
      <c r="D86" s="5"/>
      <c r="E86" s="5"/>
    </row>
    <row r="87" spans="4:5">
      <c r="D87" s="5"/>
      <c r="E87" s="5"/>
    </row>
    <row r="88" spans="4:5">
      <c r="D88" s="5"/>
      <c r="E88" s="5"/>
    </row>
    <row r="89" spans="4:5">
      <c r="D89" s="5"/>
      <c r="E89" s="5"/>
    </row>
    <row r="90" spans="4:5">
      <c r="D90" s="5"/>
      <c r="E90" s="5"/>
    </row>
    <row r="91" spans="4:5">
      <c r="D91" s="5"/>
      <c r="E91" s="5"/>
    </row>
    <row r="92" spans="4:5">
      <c r="D92" s="5"/>
      <c r="E92" s="5"/>
    </row>
    <row r="93" spans="4:5">
      <c r="D93" s="5"/>
      <c r="E93" s="5"/>
    </row>
    <row r="94" spans="4:5">
      <c r="D94" s="5"/>
      <c r="E94" s="5"/>
    </row>
    <row r="95" spans="4:5">
      <c r="D95" s="5"/>
      <c r="E95" s="5"/>
    </row>
    <row r="96" spans="4:5">
      <c r="D96" s="5"/>
      <c r="E96" s="5"/>
    </row>
    <row r="97" spans="4:5">
      <c r="D97" s="5"/>
      <c r="E97" s="5"/>
    </row>
    <row r="98" spans="4:5">
      <c r="D98" s="5"/>
      <c r="E98" s="5"/>
    </row>
    <row r="99" spans="4:5">
      <c r="D99" s="5"/>
      <c r="E99" s="5"/>
    </row>
    <row r="100" spans="4:5">
      <c r="D100" s="5"/>
      <c r="E100" s="5"/>
    </row>
    <row r="101" spans="4:5">
      <c r="D101" s="5"/>
      <c r="E101" s="5"/>
    </row>
    <row r="102" spans="4:5">
      <c r="D102" s="5"/>
      <c r="E102" s="5"/>
    </row>
    <row r="103" spans="4:5">
      <c r="D103" s="5"/>
      <c r="E103" s="5"/>
    </row>
    <row r="104" spans="4:5">
      <c r="D104" s="5"/>
      <c r="E104" s="5"/>
    </row>
    <row r="105" spans="4:5">
      <c r="D105" s="5"/>
      <c r="E105" s="5"/>
    </row>
    <row r="106" spans="4:5">
      <c r="D106" s="5"/>
      <c r="E106" s="5"/>
    </row>
    <row r="107" spans="4:5">
      <c r="D107" s="5"/>
      <c r="E107" s="5"/>
    </row>
    <row r="108" spans="4:5">
      <c r="D108" s="5"/>
      <c r="E108" s="5"/>
    </row>
    <row r="109" spans="4:5">
      <c r="D109" s="5"/>
      <c r="E109" s="5"/>
    </row>
    <row r="110" spans="4:5">
      <c r="D110" s="5"/>
      <c r="E110" s="5"/>
    </row>
    <row r="111" spans="4:5">
      <c r="D111" s="5"/>
      <c r="E111" s="5"/>
    </row>
    <row r="112" spans="4:5">
      <c r="D112" s="5"/>
      <c r="E112" s="5"/>
    </row>
    <row r="113" spans="4:5">
      <c r="D113" s="5"/>
      <c r="E113" s="5"/>
    </row>
    <row r="114" spans="4:5">
      <c r="D114" s="5"/>
      <c r="E114" s="5"/>
    </row>
    <row r="115" spans="4:5">
      <c r="D115" s="5"/>
      <c r="E115" s="5"/>
    </row>
    <row r="116" spans="4:5">
      <c r="D116" s="5"/>
      <c r="E116" s="5"/>
    </row>
    <row r="117" spans="4:5">
      <c r="D117" s="5"/>
      <c r="E117" s="5"/>
    </row>
    <row r="118" spans="4:5">
      <c r="D118" s="5"/>
      <c r="E118" s="5"/>
    </row>
    <row r="119" spans="4:5">
      <c r="D119" s="5"/>
      <c r="E119" s="5"/>
    </row>
    <row r="120" spans="4:5">
      <c r="D120" s="5"/>
      <c r="E120" s="5"/>
    </row>
    <row r="121" spans="4:5">
      <c r="D121" s="5"/>
      <c r="E121" s="5"/>
    </row>
    <row r="122" spans="4:5">
      <c r="D122" s="5"/>
      <c r="E122" s="5"/>
    </row>
    <row r="123" spans="4:5">
      <c r="D123" s="5"/>
      <c r="E123" s="5"/>
    </row>
    <row r="124" spans="4:5">
      <c r="D124" s="5"/>
      <c r="E124" s="5"/>
    </row>
    <row r="125" spans="4:5">
      <c r="D125" s="5"/>
      <c r="E125" s="5"/>
    </row>
    <row r="126" spans="4:5">
      <c r="D126" s="5"/>
      <c r="E126" s="5"/>
    </row>
    <row r="127" spans="4:5">
      <c r="D127" s="5"/>
      <c r="E127" s="5"/>
    </row>
    <row r="128" spans="4:5">
      <c r="D128" s="5"/>
      <c r="E128" s="5"/>
    </row>
    <row r="129" spans="4:5">
      <c r="D129" s="5"/>
      <c r="E129" s="5"/>
    </row>
    <row r="130" spans="4:5">
      <c r="D130" s="5"/>
      <c r="E130" s="5"/>
    </row>
    <row r="131" spans="4:5">
      <c r="D131" s="5"/>
      <c r="E131" s="5"/>
    </row>
    <row r="132" spans="4:5">
      <c r="D132" s="5"/>
      <c r="E132" s="5"/>
    </row>
    <row r="133" spans="4:5">
      <c r="D133" s="5"/>
      <c r="E133" s="5"/>
    </row>
    <row r="134" spans="4:5">
      <c r="D134" s="5"/>
      <c r="E134" s="5"/>
    </row>
    <row r="135" spans="4:5">
      <c r="D135" s="5"/>
      <c r="E135" s="5"/>
    </row>
    <row r="136" spans="4:5">
      <c r="D136" s="5"/>
      <c r="E136" s="5"/>
    </row>
    <row r="137" spans="4:5">
      <c r="D137" s="5"/>
      <c r="E137" s="5"/>
    </row>
    <row r="138" spans="4:5">
      <c r="D138" s="5"/>
      <c r="E138" s="5"/>
    </row>
    <row r="139" spans="4:5">
      <c r="D139" s="5"/>
      <c r="E139" s="5"/>
    </row>
    <row r="140" spans="4:5">
      <c r="D140" s="5"/>
      <c r="E140" s="5"/>
    </row>
    <row r="141" spans="4:5">
      <c r="D141" s="5"/>
      <c r="E141" s="5"/>
    </row>
    <row r="142" spans="4:5">
      <c r="D142" s="5"/>
      <c r="E142" s="5"/>
    </row>
    <row r="143" spans="4:5">
      <c r="D143" s="5"/>
      <c r="E143" s="5"/>
    </row>
    <row r="144" spans="4:5">
      <c r="D144" s="5"/>
      <c r="E144" s="5"/>
    </row>
    <row r="145" spans="4:5">
      <c r="D145" s="5"/>
      <c r="E145" s="5"/>
    </row>
    <row r="146" spans="4:5">
      <c r="D146" s="5"/>
      <c r="E146" s="5"/>
    </row>
    <row r="147" spans="4:5">
      <c r="D147" s="5"/>
      <c r="E147" s="5"/>
    </row>
    <row r="148" spans="4:5">
      <c r="D148" s="5"/>
      <c r="E148" s="5"/>
    </row>
    <row r="149" spans="4:5">
      <c r="D149" s="5"/>
      <c r="E149" s="5"/>
    </row>
    <row r="150" spans="4:5">
      <c r="D150" s="5"/>
      <c r="E150" s="5"/>
    </row>
    <row r="151" spans="4:5">
      <c r="D151" s="5"/>
      <c r="E151" s="5"/>
    </row>
    <row r="152" spans="4:5">
      <c r="D152" s="5"/>
      <c r="E152" s="5"/>
    </row>
    <row r="153" spans="4:5">
      <c r="D153" s="5"/>
      <c r="E153" s="5"/>
    </row>
    <row r="154" spans="4:5">
      <c r="D154" s="5"/>
      <c r="E154" s="5"/>
    </row>
    <row r="155" spans="4:5">
      <c r="D155" s="5"/>
      <c r="E155" s="5"/>
    </row>
    <row r="156" spans="4:5">
      <c r="D156" s="5"/>
      <c r="E156" s="5"/>
    </row>
    <row r="157" spans="4:5">
      <c r="D157" s="5"/>
      <c r="E157" s="5"/>
    </row>
    <row r="158" spans="4:5">
      <c r="D158" s="5"/>
      <c r="E158" s="5"/>
    </row>
    <row r="159" spans="4:5">
      <c r="D159" s="5"/>
      <c r="E159" s="24"/>
    </row>
    <row r="160" spans="4:5">
      <c r="D160" s="5"/>
      <c r="E160" s="24"/>
    </row>
    <row r="161" spans="4:5">
      <c r="D161" s="5"/>
      <c r="E161" s="24"/>
    </row>
    <row r="162" spans="4:5">
      <c r="D162" s="5"/>
      <c r="E162" s="24"/>
    </row>
    <row r="163" spans="4:5">
      <c r="D163" s="5"/>
      <c r="E163" s="24"/>
    </row>
    <row r="164" spans="4:5">
      <c r="D164" s="5"/>
      <c r="E164" s="24"/>
    </row>
    <row r="165" spans="4:5">
      <c r="D165" s="5"/>
      <c r="E165" s="24"/>
    </row>
    <row r="166" spans="4:5">
      <c r="D166" s="5"/>
      <c r="E166" s="24"/>
    </row>
    <row r="167" spans="4:5"/>
    <row r="168" spans="4:5"/>
    <row r="183"/>
    <row r="184"/>
    <row r="195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6"/>
    <row r="337"/>
    <row r="338"/>
    <row r="340"/>
    <row r="343"/>
    <row r="369"/>
  </sheetData>
  <mergeCells count="96">
    <mergeCell ref="O13:O16"/>
    <mergeCell ref="P13:P14"/>
    <mergeCell ref="Q13:Q16"/>
    <mergeCell ref="R13:R16"/>
    <mergeCell ref="I13:I16"/>
    <mergeCell ref="J13:J16"/>
    <mergeCell ref="K13:K16"/>
    <mergeCell ref="L13:L16"/>
    <mergeCell ref="M13:M16"/>
    <mergeCell ref="N8:N11"/>
    <mergeCell ref="M8:M11"/>
    <mergeCell ref="L8:L11"/>
    <mergeCell ref="K8:K11"/>
    <mergeCell ref="J8:J11"/>
    <mergeCell ref="R8:R11"/>
    <mergeCell ref="Q8:Q11"/>
    <mergeCell ref="S8:S9"/>
    <mergeCell ref="S10:S11"/>
    <mergeCell ref="A48:F48"/>
    <mergeCell ref="G48:S48"/>
    <mergeCell ref="A45:F45"/>
    <mergeCell ref="G45:S45"/>
    <mergeCell ref="A46:F46"/>
    <mergeCell ref="G46:S46"/>
    <mergeCell ref="A47:F47"/>
    <mergeCell ref="G47:S47"/>
    <mergeCell ref="P8:P9"/>
    <mergeCell ref="O8:O11"/>
    <mergeCell ref="I8:I11"/>
    <mergeCell ref="S13:S16"/>
    <mergeCell ref="I18:I21"/>
    <mergeCell ref="J18:J21"/>
    <mergeCell ref="K18:K21"/>
    <mergeCell ref="L18:L21"/>
    <mergeCell ref="M18:M21"/>
    <mergeCell ref="N18:N21"/>
    <mergeCell ref="O18:O21"/>
    <mergeCell ref="P18:P19"/>
    <mergeCell ref="Q18:Q21"/>
    <mergeCell ref="R18:R21"/>
    <mergeCell ref="S18:S21"/>
    <mergeCell ref="N13:N16"/>
    <mergeCell ref="S5:S6"/>
    <mergeCell ref="I5:I6"/>
    <mergeCell ref="J5:L6"/>
    <mergeCell ref="M5:N5"/>
    <mergeCell ref="O5:Q5"/>
    <mergeCell ref="A4:F4"/>
    <mergeCell ref="A5:A6"/>
    <mergeCell ref="B5:D6"/>
    <mergeCell ref="E5:E6"/>
    <mergeCell ref="F5:G5"/>
    <mergeCell ref="I28:I31"/>
    <mergeCell ref="N33:N36"/>
    <mergeCell ref="M33:M36"/>
    <mergeCell ref="L33:L36"/>
    <mergeCell ref="K33:K36"/>
    <mergeCell ref="J33:J36"/>
    <mergeCell ref="S33:S36"/>
    <mergeCell ref="R33:R36"/>
    <mergeCell ref="Q33:Q36"/>
    <mergeCell ref="P33:P34"/>
    <mergeCell ref="O33:O36"/>
    <mergeCell ref="R28:R31"/>
    <mergeCell ref="Q28:Q31"/>
    <mergeCell ref="P28:P29"/>
    <mergeCell ref="O28:O31"/>
    <mergeCell ref="N28:N31"/>
    <mergeCell ref="M28:M31"/>
    <mergeCell ref="L28:L31"/>
    <mergeCell ref="K28:K31"/>
    <mergeCell ref="J28:J31"/>
    <mergeCell ref="I23:I26"/>
    <mergeCell ref="S38:S41"/>
    <mergeCell ref="R38:R41"/>
    <mergeCell ref="Q38:Q41"/>
    <mergeCell ref="P38:P39"/>
    <mergeCell ref="O38:O41"/>
    <mergeCell ref="N38:N41"/>
    <mergeCell ref="M38:M41"/>
    <mergeCell ref="L38:L41"/>
    <mergeCell ref="K38:K41"/>
    <mergeCell ref="J38:J41"/>
    <mergeCell ref="I38:I41"/>
    <mergeCell ref="N23:N26"/>
    <mergeCell ref="M23:M26"/>
    <mergeCell ref="L23:L26"/>
    <mergeCell ref="K23:K26"/>
    <mergeCell ref="J23:J26"/>
    <mergeCell ref="S23:S26"/>
    <mergeCell ref="R23:R26"/>
    <mergeCell ref="Q23:Q26"/>
    <mergeCell ref="P23:P24"/>
    <mergeCell ref="O23:O26"/>
    <mergeCell ref="I33:I36"/>
    <mergeCell ref="S28:S31"/>
  </mergeCells>
  <hyperlinks>
    <hyperlink ref="A58" r:id="rId1" xr:uid="{377A095C-840D-4227-A8E3-73BA7C7DA477}"/>
    <hyperlink ref="H58" r:id="rId2" xr:uid="{6EADB81F-9502-4913-B6D0-2F2F1B75CA7C}"/>
    <hyperlink ref="H55" r:id="rId3" xr:uid="{6170CFB1-F094-4B02-BE74-31C02D370FF0}"/>
    <hyperlink ref="A55" r:id="rId4" xr:uid="{192FD352-6522-4435-8459-432917C9AD32}"/>
  </hyperlinks>
  <pageMargins left="0.7" right="0.7" top="0.75" bottom="0.75" header="0.3" footer="0.3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A1CBB-CC30-4443-AC70-7F6297701A28}">
  <dimension ref="A1:BH176"/>
  <sheetViews>
    <sheetView workbookViewId="0">
      <selection activeCell="L8" sqref="L8:L9"/>
    </sheetView>
  </sheetViews>
  <sheetFormatPr defaultRowHeight="15"/>
  <cols>
    <col min="1" max="1" width="29" customWidth="1"/>
    <col min="2" max="2" width="3.7109375" customWidth="1"/>
    <col min="3" max="3" width="4.7109375" customWidth="1"/>
    <col min="4" max="4" width="3.7109375" style="24" customWidth="1"/>
    <col min="5" max="5" width="8.140625" style="24" customWidth="1"/>
    <col min="6" max="7" width="10.7109375" customWidth="1"/>
    <col min="8" max="11" width="12.28515625" customWidth="1"/>
    <col min="12" max="12" width="58.85546875" bestFit="1" customWidth="1"/>
    <col min="13" max="13" width="9.140625" style="1"/>
    <col min="14" max="14" width="66.42578125" style="1" bestFit="1" customWidth="1"/>
    <col min="15" max="56" width="9.140625" style="1"/>
  </cols>
  <sheetData>
    <row r="1" spans="1:56" s="1" customFormat="1" ht="7.9" customHeight="1">
      <c r="A1" s="1" t="s">
        <v>39</v>
      </c>
      <c r="B1" s="2"/>
      <c r="C1" s="2"/>
      <c r="D1" s="3"/>
      <c r="E1" s="3"/>
    </row>
    <row r="2" spans="1:56" s="1" customFormat="1" ht="27" customHeight="1">
      <c r="A2" s="4" t="s">
        <v>40</v>
      </c>
      <c r="B2" s="3" t="s">
        <v>269</v>
      </c>
      <c r="D2" s="5"/>
      <c r="E2" s="5"/>
      <c r="G2" s="187" t="s">
        <v>270</v>
      </c>
      <c r="O2" s="2"/>
      <c r="P2" s="2"/>
      <c r="Q2" s="2"/>
    </row>
    <row r="3" spans="1:56" s="1" customFormat="1" ht="10.15" customHeight="1">
      <c r="B3" s="6"/>
      <c r="C3" s="7"/>
      <c r="D3" s="4"/>
      <c r="E3" s="4"/>
      <c r="O3" s="2"/>
      <c r="P3" s="2"/>
      <c r="Q3" s="2"/>
    </row>
    <row r="4" spans="1:56" ht="24.75">
      <c r="A4" s="231" t="s">
        <v>271</v>
      </c>
      <c r="B4" s="232"/>
      <c r="C4" s="232"/>
      <c r="D4" s="232"/>
      <c r="E4" s="232"/>
      <c r="F4" s="232"/>
      <c r="G4" s="27"/>
      <c r="H4" s="28">
        <v>25</v>
      </c>
      <c r="I4" s="28">
        <v>29</v>
      </c>
      <c r="J4" s="28">
        <v>32</v>
      </c>
      <c r="K4" s="28"/>
      <c r="L4" s="8"/>
      <c r="M4" s="8"/>
      <c r="O4" s="2"/>
      <c r="P4" s="2"/>
      <c r="Q4" s="2"/>
    </row>
    <row r="5" spans="1:56" ht="18.600000000000001" customHeight="1">
      <c r="A5" s="555" t="s">
        <v>43</v>
      </c>
      <c r="B5" s="557" t="s">
        <v>44</v>
      </c>
      <c r="C5" s="558"/>
      <c r="D5" s="559"/>
      <c r="E5" s="563" t="s">
        <v>45</v>
      </c>
      <c r="F5" s="565" t="s">
        <v>45</v>
      </c>
      <c r="G5" s="566"/>
      <c r="H5" s="605" t="s">
        <v>46</v>
      </c>
      <c r="I5" s="606"/>
      <c r="J5" s="606"/>
      <c r="K5" s="607"/>
      <c r="L5" s="603" t="s">
        <v>47</v>
      </c>
      <c r="M5" s="25"/>
      <c r="N5" s="172"/>
      <c r="O5" s="26"/>
      <c r="P5" s="26"/>
      <c r="Q5" s="26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12" customFormat="1" ht="31.15" customHeight="1">
      <c r="A6" s="556"/>
      <c r="B6" s="560"/>
      <c r="C6" s="561"/>
      <c r="D6" s="562"/>
      <c r="E6" s="564"/>
      <c r="F6" s="9" t="s">
        <v>49</v>
      </c>
      <c r="G6" s="142" t="s">
        <v>50</v>
      </c>
      <c r="H6" s="177" t="s">
        <v>217</v>
      </c>
      <c r="I6" s="179" t="s">
        <v>272</v>
      </c>
      <c r="J6" s="150" t="s">
        <v>273</v>
      </c>
      <c r="K6" s="180" t="s">
        <v>274</v>
      </c>
      <c r="L6" s="604"/>
      <c r="M6" s="11"/>
      <c r="N6" s="11"/>
      <c r="O6" s="2"/>
      <c r="P6" s="2"/>
      <c r="Q6" s="2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</row>
    <row r="7" spans="1:56" s="14" customFormat="1" ht="18" customHeight="1">
      <c r="A7" s="53"/>
      <c r="B7" s="54"/>
      <c r="C7" s="54"/>
      <c r="D7" s="55"/>
      <c r="E7" s="54"/>
      <c r="F7" s="56"/>
      <c r="G7" s="56"/>
      <c r="H7" s="56"/>
      <c r="I7" s="56"/>
      <c r="J7" s="54"/>
      <c r="K7" s="54"/>
      <c r="L7" s="5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</row>
    <row r="8" spans="1:56" s="14" customFormat="1" ht="18" customHeight="1">
      <c r="A8" s="602" t="s">
        <v>275</v>
      </c>
      <c r="B8" s="340" t="s">
        <v>276</v>
      </c>
      <c r="C8" s="340">
        <v>440</v>
      </c>
      <c r="D8" s="362" t="s">
        <v>56</v>
      </c>
      <c r="E8" s="356" t="s">
        <v>11</v>
      </c>
      <c r="F8" s="353">
        <v>45581</v>
      </c>
      <c r="G8" s="353">
        <f>F8+0</f>
        <v>45581</v>
      </c>
      <c r="H8" s="353">
        <f>G8+18</f>
        <v>45599</v>
      </c>
      <c r="I8" s="353">
        <f>H8+9</f>
        <v>45608</v>
      </c>
      <c r="J8" s="353">
        <f>I8+2</f>
        <v>45610</v>
      </c>
      <c r="K8" s="359">
        <f>J8+7</f>
        <v>45617</v>
      </c>
      <c r="L8" s="661" t="s">
        <v>277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</row>
    <row r="9" spans="1:56" s="14" customFormat="1" ht="18" customHeight="1">
      <c r="A9" s="579"/>
      <c r="B9" s="341"/>
      <c r="C9" s="341"/>
      <c r="D9" s="364"/>
      <c r="E9" s="358"/>
      <c r="F9" s="355"/>
      <c r="G9" s="355"/>
      <c r="H9" s="355"/>
      <c r="I9" s="355"/>
      <c r="J9" s="355"/>
      <c r="K9" s="361"/>
      <c r="L9" s="597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</row>
    <row r="10" spans="1:56" s="14" customFormat="1" ht="18" customHeight="1">
      <c r="A10" s="53"/>
      <c r="B10" s="54"/>
      <c r="C10" s="54"/>
      <c r="D10" s="55"/>
      <c r="E10" s="54"/>
      <c r="F10" s="56"/>
      <c r="G10" s="56"/>
      <c r="H10" s="56"/>
      <c r="I10" s="56"/>
      <c r="J10" s="54"/>
      <c r="K10" s="54"/>
      <c r="L10" s="5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14" customFormat="1" ht="18" customHeight="1">
      <c r="A11" s="602" t="s">
        <v>278</v>
      </c>
      <c r="B11" s="340" t="s">
        <v>276</v>
      </c>
      <c r="C11" s="340">
        <v>441</v>
      </c>
      <c r="D11" s="362" t="s">
        <v>56</v>
      </c>
      <c r="E11" s="356" t="s">
        <v>11</v>
      </c>
      <c r="F11" s="353">
        <v>45588</v>
      </c>
      <c r="G11" s="353">
        <f>F11+0</f>
        <v>45588</v>
      </c>
      <c r="H11" s="353">
        <f>G11+18</f>
        <v>45606</v>
      </c>
      <c r="I11" s="353">
        <f>H11+9</f>
        <v>45615</v>
      </c>
      <c r="J11" s="353">
        <f>I11+2</f>
        <v>45617</v>
      </c>
      <c r="K11" s="359">
        <f>J11+7</f>
        <v>45624</v>
      </c>
      <c r="L11" s="596" t="s">
        <v>277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14" customFormat="1" ht="18" customHeight="1">
      <c r="A12" s="579"/>
      <c r="B12" s="341"/>
      <c r="C12" s="341"/>
      <c r="D12" s="364"/>
      <c r="E12" s="358"/>
      <c r="F12" s="355"/>
      <c r="G12" s="355"/>
      <c r="H12" s="355"/>
      <c r="I12" s="355"/>
      <c r="J12" s="355"/>
      <c r="K12" s="361"/>
      <c r="L12" s="597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14" customFormat="1" ht="18" customHeight="1">
      <c r="A13" s="53"/>
      <c r="B13" s="54"/>
      <c r="C13" s="54"/>
      <c r="D13" s="55"/>
      <c r="E13" s="54"/>
      <c r="F13" s="56"/>
      <c r="G13" s="56"/>
      <c r="H13" s="56"/>
      <c r="I13" s="56"/>
      <c r="J13" s="54"/>
      <c r="K13" s="54"/>
      <c r="L13" s="52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14" customFormat="1" ht="18" customHeight="1">
      <c r="A14" s="598" t="s">
        <v>279</v>
      </c>
      <c r="B14" s="483" t="s">
        <v>276</v>
      </c>
      <c r="C14" s="483">
        <v>442</v>
      </c>
      <c r="D14" s="486" t="s">
        <v>56</v>
      </c>
      <c r="E14" s="599" t="s">
        <v>11</v>
      </c>
      <c r="F14" s="489">
        <v>45595</v>
      </c>
      <c r="G14" s="489">
        <f>F14+0</f>
        <v>45595</v>
      </c>
      <c r="H14" s="489">
        <f>G14+18</f>
        <v>45613</v>
      </c>
      <c r="I14" s="489">
        <f>H14+9</f>
        <v>45622</v>
      </c>
      <c r="J14" s="489">
        <f>I14+2</f>
        <v>45624</v>
      </c>
      <c r="K14" s="314">
        <f>J14+7</f>
        <v>45631</v>
      </c>
      <c r="L14" s="596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s="14" customFormat="1" ht="18" customHeight="1">
      <c r="A15" s="548"/>
      <c r="B15" s="485"/>
      <c r="C15" s="485"/>
      <c r="D15" s="488"/>
      <c r="E15" s="600"/>
      <c r="F15" s="490"/>
      <c r="G15" s="490"/>
      <c r="H15" s="490"/>
      <c r="I15" s="490"/>
      <c r="J15" s="490"/>
      <c r="K15" s="315"/>
      <c r="L15" s="597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</row>
    <row r="16" spans="1:56" s="14" customFormat="1" ht="18" customHeight="1">
      <c r="A16" s="53"/>
      <c r="B16" s="54"/>
      <c r="C16" s="54"/>
      <c r="D16" s="55"/>
      <c r="E16" s="54"/>
      <c r="F16" s="56"/>
      <c r="G16" s="56"/>
      <c r="H16" s="56"/>
      <c r="I16" s="56"/>
      <c r="J16" s="54"/>
      <c r="K16" s="54"/>
      <c r="L16" s="52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</row>
    <row r="17" spans="1:56" s="14" customFormat="1" ht="18" customHeight="1">
      <c r="A17" s="598" t="s">
        <v>280</v>
      </c>
      <c r="B17" s="483" t="s">
        <v>276</v>
      </c>
      <c r="C17" s="483">
        <v>443</v>
      </c>
      <c r="D17" s="486" t="s">
        <v>56</v>
      </c>
      <c r="E17" s="599" t="s">
        <v>11</v>
      </c>
      <c r="F17" s="489">
        <v>45602</v>
      </c>
      <c r="G17" s="489">
        <f>F17+0</f>
        <v>45602</v>
      </c>
      <c r="H17" s="489">
        <f>G17+18</f>
        <v>45620</v>
      </c>
      <c r="I17" s="489">
        <f>H17+9</f>
        <v>45629</v>
      </c>
      <c r="J17" s="489">
        <f>I17+2</f>
        <v>45631</v>
      </c>
      <c r="K17" s="314">
        <f>J17+7</f>
        <v>45638</v>
      </c>
      <c r="L17" s="596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</row>
    <row r="18" spans="1:56" s="14" customFormat="1" ht="18" customHeight="1">
      <c r="A18" s="548"/>
      <c r="B18" s="485"/>
      <c r="C18" s="485"/>
      <c r="D18" s="488"/>
      <c r="E18" s="600"/>
      <c r="F18" s="490"/>
      <c r="G18" s="490"/>
      <c r="H18" s="490"/>
      <c r="I18" s="490"/>
      <c r="J18" s="490"/>
      <c r="K18" s="315"/>
      <c r="L18" s="597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</row>
    <row r="19" spans="1:56" s="14" customFormat="1" ht="18" customHeight="1">
      <c r="A19" s="53"/>
      <c r="B19" s="54"/>
      <c r="C19" s="54"/>
      <c r="D19" s="55"/>
      <c r="E19" s="54"/>
      <c r="F19" s="56"/>
      <c r="G19" s="56"/>
      <c r="H19" s="56"/>
      <c r="I19" s="56"/>
      <c r="J19" s="54"/>
      <c r="K19" s="54"/>
      <c r="L19" s="52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</row>
    <row r="20" spans="1:56" s="14" customFormat="1" ht="18" customHeight="1">
      <c r="A20" s="601" t="s">
        <v>281</v>
      </c>
      <c r="B20" s="306" t="s">
        <v>276</v>
      </c>
      <c r="C20" s="306">
        <v>444</v>
      </c>
      <c r="D20" s="304" t="s">
        <v>56</v>
      </c>
      <c r="E20" s="302" t="s">
        <v>11</v>
      </c>
      <c r="F20" s="300">
        <v>45609</v>
      </c>
      <c r="G20" s="300">
        <f>F20+0</f>
        <v>45609</v>
      </c>
      <c r="H20" s="489">
        <f>G20+18</f>
        <v>45627</v>
      </c>
      <c r="I20" s="489">
        <f>H20+9</f>
        <v>45636</v>
      </c>
      <c r="J20" s="300">
        <f>I20+2</f>
        <v>45638</v>
      </c>
      <c r="K20" s="314">
        <f>J20+7</f>
        <v>45645</v>
      </c>
      <c r="L20" s="596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</row>
    <row r="21" spans="1:56" s="14" customFormat="1" ht="18" customHeight="1">
      <c r="A21" s="319"/>
      <c r="B21" s="307"/>
      <c r="C21" s="307"/>
      <c r="D21" s="305"/>
      <c r="E21" s="303"/>
      <c r="F21" s="301"/>
      <c r="G21" s="301"/>
      <c r="H21" s="490"/>
      <c r="I21" s="490"/>
      <c r="J21" s="301"/>
      <c r="K21" s="315"/>
      <c r="L21" s="597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</row>
    <row r="22" spans="1:56" s="14" customFormat="1" ht="18" customHeight="1">
      <c r="A22" s="53"/>
      <c r="B22" s="54"/>
      <c r="C22" s="54"/>
      <c r="D22" s="55"/>
      <c r="E22" s="54"/>
      <c r="F22" s="56"/>
      <c r="G22" s="56"/>
      <c r="H22" s="56"/>
      <c r="I22" s="56"/>
      <c r="J22" s="54"/>
      <c r="K22" s="54"/>
      <c r="L22" s="52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</row>
    <row r="23" spans="1:56" s="14" customFormat="1" ht="18" customHeight="1">
      <c r="A23" s="598" t="s">
        <v>282</v>
      </c>
      <c r="B23" s="483" t="s">
        <v>276</v>
      </c>
      <c r="C23" s="483">
        <v>445</v>
      </c>
      <c r="D23" s="486" t="s">
        <v>56</v>
      </c>
      <c r="E23" s="599" t="s">
        <v>11</v>
      </c>
      <c r="F23" s="489">
        <v>45616</v>
      </c>
      <c r="G23" s="489">
        <f>F23+0</f>
        <v>45616</v>
      </c>
      <c r="H23" s="489">
        <f>G23+18</f>
        <v>45634</v>
      </c>
      <c r="I23" s="489">
        <f>H23+9</f>
        <v>45643</v>
      </c>
      <c r="J23" s="489">
        <f>I23+2</f>
        <v>45645</v>
      </c>
      <c r="K23" s="314">
        <f>J23+7</f>
        <v>45652</v>
      </c>
      <c r="L23" s="596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</row>
    <row r="24" spans="1:56" s="14" customFormat="1" ht="18" customHeight="1">
      <c r="A24" s="548"/>
      <c r="B24" s="485"/>
      <c r="C24" s="485"/>
      <c r="D24" s="488"/>
      <c r="E24" s="600"/>
      <c r="F24" s="490"/>
      <c r="G24" s="490"/>
      <c r="H24" s="490"/>
      <c r="I24" s="490"/>
      <c r="J24" s="490"/>
      <c r="K24" s="315"/>
      <c r="L24" s="597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</row>
    <row r="25" spans="1:56" s="14" customFormat="1" ht="18" customHeight="1">
      <c r="A25" s="53"/>
      <c r="B25" s="54"/>
      <c r="C25" s="54"/>
      <c r="D25" s="55"/>
      <c r="E25" s="54"/>
      <c r="F25" s="56"/>
      <c r="G25" s="56"/>
      <c r="H25" s="56"/>
      <c r="I25" s="56"/>
      <c r="J25" s="54"/>
      <c r="K25" s="54"/>
      <c r="L25" s="52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</row>
    <row r="26" spans="1:56" s="14" customFormat="1" ht="18" customHeight="1">
      <c r="A26" s="601" t="s">
        <v>283</v>
      </c>
      <c r="B26" s="306" t="s">
        <v>276</v>
      </c>
      <c r="C26" s="306">
        <v>446</v>
      </c>
      <c r="D26" s="304" t="s">
        <v>56</v>
      </c>
      <c r="E26" s="302" t="s">
        <v>11</v>
      </c>
      <c r="F26" s="300">
        <v>45623</v>
      </c>
      <c r="G26" s="300">
        <f>F26+0</f>
        <v>45623</v>
      </c>
      <c r="H26" s="489">
        <f>G26+18</f>
        <v>45641</v>
      </c>
      <c r="I26" s="489">
        <f>H26+9</f>
        <v>45650</v>
      </c>
      <c r="J26" s="300">
        <f>I26+2</f>
        <v>45652</v>
      </c>
      <c r="K26" s="314">
        <f>J26+7</f>
        <v>45659</v>
      </c>
      <c r="L26" s="596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</row>
    <row r="27" spans="1:56" s="14" customFormat="1" ht="18" customHeight="1">
      <c r="A27" s="319"/>
      <c r="B27" s="307"/>
      <c r="C27" s="307"/>
      <c r="D27" s="305"/>
      <c r="E27" s="303"/>
      <c r="F27" s="301"/>
      <c r="G27" s="301"/>
      <c r="H27" s="490"/>
      <c r="I27" s="490"/>
      <c r="J27" s="301"/>
      <c r="K27" s="315"/>
      <c r="L27" s="597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</row>
    <row r="28" spans="1:56" s="14" customFormat="1" ht="18" customHeight="1">
      <c r="A28" s="53"/>
      <c r="B28" s="54"/>
      <c r="C28" s="54"/>
      <c r="D28" s="55"/>
      <c r="E28" s="54"/>
      <c r="F28" s="56"/>
      <c r="G28" s="56"/>
      <c r="H28" s="56"/>
      <c r="I28" s="56"/>
      <c r="J28" s="54"/>
      <c r="K28" s="54"/>
      <c r="L28" s="52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</row>
    <row r="29" spans="1:56" s="14" customFormat="1" ht="18" customHeight="1">
      <c r="A29" s="598" t="s">
        <v>284</v>
      </c>
      <c r="B29" s="483" t="s">
        <v>276</v>
      </c>
      <c r="C29" s="483">
        <v>447</v>
      </c>
      <c r="D29" s="486" t="s">
        <v>56</v>
      </c>
      <c r="E29" s="599" t="s">
        <v>11</v>
      </c>
      <c r="F29" s="489">
        <v>45630</v>
      </c>
      <c r="G29" s="489">
        <f>F29+0</f>
        <v>45630</v>
      </c>
      <c r="H29" s="489">
        <f>G29+18</f>
        <v>45648</v>
      </c>
      <c r="I29" s="489">
        <f>H29+9</f>
        <v>45657</v>
      </c>
      <c r="J29" s="489">
        <f>I29+2</f>
        <v>45659</v>
      </c>
      <c r="K29" s="314">
        <f>J29+7</f>
        <v>45666</v>
      </c>
      <c r="L29" s="596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</row>
    <row r="30" spans="1:56" s="14" customFormat="1" ht="18" customHeight="1">
      <c r="A30" s="548"/>
      <c r="B30" s="485"/>
      <c r="C30" s="485"/>
      <c r="D30" s="488"/>
      <c r="E30" s="600"/>
      <c r="F30" s="490"/>
      <c r="G30" s="490"/>
      <c r="H30" s="490"/>
      <c r="I30" s="490"/>
      <c r="J30" s="490"/>
      <c r="K30" s="315"/>
      <c r="L30" s="597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</row>
    <row r="31" spans="1:56" s="14" customFormat="1" ht="18" customHeight="1">
      <c r="A31" s="53"/>
      <c r="B31" s="54"/>
      <c r="C31" s="54"/>
      <c r="D31" s="55"/>
      <c r="E31" s="54"/>
      <c r="F31" s="56"/>
      <c r="G31" s="56"/>
      <c r="H31" s="56"/>
      <c r="I31" s="56"/>
      <c r="J31" s="54"/>
      <c r="K31" s="54"/>
      <c r="L31" s="52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4" customFormat="1" ht="18" customHeight="1">
      <c r="A32" s="601" t="s">
        <v>285</v>
      </c>
      <c r="B32" s="306" t="s">
        <v>276</v>
      </c>
      <c r="C32" s="306">
        <v>448</v>
      </c>
      <c r="D32" s="304" t="s">
        <v>56</v>
      </c>
      <c r="E32" s="302" t="s">
        <v>11</v>
      </c>
      <c r="F32" s="300">
        <v>45637</v>
      </c>
      <c r="G32" s="300">
        <f>F32+0</f>
        <v>45637</v>
      </c>
      <c r="H32" s="489">
        <f>G32+18</f>
        <v>45655</v>
      </c>
      <c r="I32" s="489">
        <f>H32+9</f>
        <v>45664</v>
      </c>
      <c r="J32" s="300">
        <f>I32+2</f>
        <v>45666</v>
      </c>
      <c r="K32" s="314">
        <f>J32+7</f>
        <v>45673</v>
      </c>
      <c r="L32" s="596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</row>
    <row r="33" spans="1:56" s="14" customFormat="1" ht="18" customHeight="1">
      <c r="A33" s="319"/>
      <c r="B33" s="307"/>
      <c r="C33" s="307"/>
      <c r="D33" s="305"/>
      <c r="E33" s="303"/>
      <c r="F33" s="301"/>
      <c r="G33" s="301"/>
      <c r="H33" s="490"/>
      <c r="I33" s="490"/>
      <c r="J33" s="301"/>
      <c r="K33" s="315"/>
      <c r="L33" s="597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</row>
    <row r="34" spans="1:56" s="14" customFormat="1" ht="18" customHeight="1">
      <c r="A34" s="53"/>
      <c r="B34" s="54"/>
      <c r="C34" s="54"/>
      <c r="D34" s="55"/>
      <c r="E34" s="54"/>
      <c r="F34" s="56"/>
      <c r="G34" s="56"/>
      <c r="H34" s="56"/>
      <c r="I34" s="56"/>
      <c r="J34" s="54"/>
      <c r="K34" s="54"/>
      <c r="L34" s="52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</row>
    <row r="35" spans="1:56" s="14" customFormat="1" ht="18" customHeight="1">
      <c r="A35" s="598" t="s">
        <v>286</v>
      </c>
      <c r="B35" s="483" t="s">
        <v>276</v>
      </c>
      <c r="C35" s="483">
        <v>449</v>
      </c>
      <c r="D35" s="486" t="s">
        <v>56</v>
      </c>
      <c r="E35" s="599" t="s">
        <v>11</v>
      </c>
      <c r="F35" s="489">
        <v>45644</v>
      </c>
      <c r="G35" s="489">
        <f>F35+0</f>
        <v>45644</v>
      </c>
      <c r="H35" s="489">
        <f>G35+18</f>
        <v>45662</v>
      </c>
      <c r="I35" s="489">
        <f>H35+9</f>
        <v>45671</v>
      </c>
      <c r="J35" s="489">
        <f>I35+2</f>
        <v>45673</v>
      </c>
      <c r="K35" s="314">
        <f>J35+7</f>
        <v>45680</v>
      </c>
      <c r="L35" s="596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</row>
    <row r="36" spans="1:56" s="14" customFormat="1" ht="18" customHeight="1">
      <c r="A36" s="548"/>
      <c r="B36" s="485"/>
      <c r="C36" s="485"/>
      <c r="D36" s="488"/>
      <c r="E36" s="600"/>
      <c r="F36" s="490"/>
      <c r="G36" s="490"/>
      <c r="H36" s="490"/>
      <c r="I36" s="490"/>
      <c r="J36" s="490"/>
      <c r="K36" s="315"/>
      <c r="L36" s="597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</row>
    <row r="37" spans="1:56" s="14" customFormat="1" ht="18" customHeight="1">
      <c r="A37" s="53"/>
      <c r="B37" s="54"/>
      <c r="C37" s="54"/>
      <c r="D37" s="55"/>
      <c r="E37" s="54"/>
      <c r="F37" s="56"/>
      <c r="G37" s="56"/>
      <c r="H37" s="56"/>
      <c r="I37" s="56"/>
      <c r="J37" s="54"/>
      <c r="K37" s="54"/>
      <c r="L37" s="52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</row>
    <row r="38" spans="1:56" s="14" customFormat="1" ht="18" customHeight="1">
      <c r="A38" s="598" t="s">
        <v>287</v>
      </c>
      <c r="B38" s="483" t="s">
        <v>276</v>
      </c>
      <c r="C38" s="483">
        <v>450</v>
      </c>
      <c r="D38" s="486" t="s">
        <v>56</v>
      </c>
      <c r="E38" s="599" t="s">
        <v>11</v>
      </c>
      <c r="F38" s="489">
        <v>45651</v>
      </c>
      <c r="G38" s="489">
        <f>F38+0</f>
        <v>45651</v>
      </c>
      <c r="H38" s="489">
        <f>G38+18</f>
        <v>45669</v>
      </c>
      <c r="I38" s="489">
        <f>H38+9</f>
        <v>45678</v>
      </c>
      <c r="J38" s="489">
        <f>I38+2</f>
        <v>45680</v>
      </c>
      <c r="K38" s="314">
        <f>J38+7</f>
        <v>45687</v>
      </c>
      <c r="L38" s="596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</row>
    <row r="39" spans="1:56" s="14" customFormat="1" ht="18" customHeight="1">
      <c r="A39" s="548"/>
      <c r="B39" s="485"/>
      <c r="C39" s="485"/>
      <c r="D39" s="488"/>
      <c r="E39" s="600"/>
      <c r="F39" s="490"/>
      <c r="G39" s="490"/>
      <c r="H39" s="490"/>
      <c r="I39" s="490"/>
      <c r="J39" s="490"/>
      <c r="K39" s="315"/>
      <c r="L39" s="597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</row>
    <row r="40" spans="1:56" s="14" customFormat="1" ht="18" customHeight="1">
      <c r="A40" s="53"/>
      <c r="B40" s="54"/>
      <c r="C40" s="54"/>
      <c r="D40" s="55"/>
      <c r="E40" s="54"/>
      <c r="F40" s="56"/>
      <c r="G40" s="56"/>
      <c r="H40" s="56"/>
      <c r="I40" s="56"/>
      <c r="J40" s="54"/>
      <c r="K40" s="54"/>
      <c r="L40" s="52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6" s="14" customFormat="1" ht="18" customHeight="1">
      <c r="A41" s="601" t="s">
        <v>288</v>
      </c>
      <c r="B41" s="306" t="s">
        <v>276</v>
      </c>
      <c r="C41" s="306">
        <v>451</v>
      </c>
      <c r="D41" s="304" t="s">
        <v>56</v>
      </c>
      <c r="E41" s="302" t="s">
        <v>11</v>
      </c>
      <c r="F41" s="300">
        <v>45292</v>
      </c>
      <c r="G41" s="300">
        <f>F41+0</f>
        <v>45292</v>
      </c>
      <c r="H41" s="489">
        <f>G41+18</f>
        <v>45310</v>
      </c>
      <c r="I41" s="489">
        <f>H41+9</f>
        <v>45319</v>
      </c>
      <c r="J41" s="300">
        <f>I41+2</f>
        <v>45321</v>
      </c>
      <c r="K41" s="314">
        <f>J41+7</f>
        <v>45328</v>
      </c>
      <c r="L41" s="596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</row>
    <row r="42" spans="1:56" s="14" customFormat="1" ht="18" customHeight="1">
      <c r="A42" s="319"/>
      <c r="B42" s="307"/>
      <c r="C42" s="307"/>
      <c r="D42" s="305"/>
      <c r="E42" s="303"/>
      <c r="F42" s="301"/>
      <c r="G42" s="301"/>
      <c r="H42" s="490"/>
      <c r="I42" s="490"/>
      <c r="J42" s="301"/>
      <c r="K42" s="315"/>
      <c r="L42" s="597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</row>
    <row r="43" spans="1:56" s="14" customFormat="1" ht="18" customHeight="1">
      <c r="A43" s="53"/>
      <c r="B43" s="54"/>
      <c r="C43" s="54"/>
      <c r="D43" s="55"/>
      <c r="E43" s="54"/>
      <c r="F43" s="56"/>
      <c r="G43" s="56"/>
      <c r="H43" s="56"/>
      <c r="I43" s="56"/>
      <c r="J43" s="54"/>
      <c r="K43" s="54"/>
      <c r="L43" s="52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</row>
    <row r="44" spans="1:56" s="14" customFormat="1" ht="18" customHeight="1">
      <c r="A44" s="598" t="s">
        <v>289</v>
      </c>
      <c r="B44" s="483" t="s">
        <v>276</v>
      </c>
      <c r="C44" s="483">
        <v>452</v>
      </c>
      <c r="D44" s="486" t="s">
        <v>56</v>
      </c>
      <c r="E44" s="599" t="s">
        <v>11</v>
      </c>
      <c r="F44" s="489">
        <v>45299</v>
      </c>
      <c r="G44" s="489">
        <f>F44+0</f>
        <v>45299</v>
      </c>
      <c r="H44" s="489">
        <f>G44+18</f>
        <v>45317</v>
      </c>
      <c r="I44" s="489">
        <f>H44+9</f>
        <v>45326</v>
      </c>
      <c r="J44" s="489">
        <f>I44+2</f>
        <v>45328</v>
      </c>
      <c r="K44" s="314">
        <f>J44+7</f>
        <v>45335</v>
      </c>
      <c r="L44" s="596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</row>
    <row r="45" spans="1:56" s="14" customFormat="1" ht="18" customHeight="1">
      <c r="A45" s="548"/>
      <c r="B45" s="485"/>
      <c r="C45" s="485"/>
      <c r="D45" s="488"/>
      <c r="E45" s="600"/>
      <c r="F45" s="490"/>
      <c r="G45" s="490"/>
      <c r="H45" s="490"/>
      <c r="I45" s="490"/>
      <c r="J45" s="490"/>
      <c r="K45" s="315"/>
      <c r="L45" s="597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</row>
    <row r="46" spans="1:56" s="14" customFormat="1" ht="18" customHeight="1">
      <c r="A46" s="53"/>
      <c r="B46" s="54"/>
      <c r="C46" s="54"/>
      <c r="D46" s="55"/>
      <c r="E46" s="54"/>
      <c r="F46" s="56"/>
      <c r="G46" s="56"/>
      <c r="H46" s="56"/>
      <c r="I46" s="56"/>
      <c r="J46" s="54"/>
      <c r="K46" s="54"/>
      <c r="L46" s="52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</row>
    <row r="47" spans="1:56" s="14" customFormat="1" ht="18" customHeight="1">
      <c r="A47" s="601" t="s">
        <v>290</v>
      </c>
      <c r="B47" s="306" t="s">
        <v>276</v>
      </c>
      <c r="C47" s="306">
        <v>501</v>
      </c>
      <c r="D47" s="304" t="s">
        <v>56</v>
      </c>
      <c r="E47" s="302" t="s">
        <v>11</v>
      </c>
      <c r="F47" s="300">
        <v>45306</v>
      </c>
      <c r="G47" s="300">
        <f>F47+0</f>
        <v>45306</v>
      </c>
      <c r="H47" s="489">
        <f>G47+18</f>
        <v>45324</v>
      </c>
      <c r="I47" s="489">
        <f>H47+9</f>
        <v>45333</v>
      </c>
      <c r="J47" s="300">
        <f>I47+2</f>
        <v>45335</v>
      </c>
      <c r="K47" s="314">
        <f>J47+7</f>
        <v>45342</v>
      </c>
      <c r="L47" s="596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</row>
    <row r="48" spans="1:56" s="14" customFormat="1" ht="18" customHeight="1">
      <c r="A48" s="319"/>
      <c r="B48" s="307"/>
      <c r="C48" s="307"/>
      <c r="D48" s="305"/>
      <c r="E48" s="303"/>
      <c r="F48" s="301"/>
      <c r="G48" s="301"/>
      <c r="H48" s="490"/>
      <c r="I48" s="490"/>
      <c r="J48" s="301"/>
      <c r="K48" s="315"/>
      <c r="L48" s="597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1:60" s="14" customFormat="1" ht="18" customHeight="1">
      <c r="A49" s="53"/>
      <c r="B49" s="54"/>
      <c r="C49" s="54"/>
      <c r="D49" s="55"/>
      <c r="E49" s="54"/>
      <c r="F49" s="56"/>
      <c r="G49" s="56"/>
      <c r="H49" s="56"/>
      <c r="I49" s="56"/>
      <c r="J49" s="54"/>
      <c r="K49" s="54"/>
      <c r="L49" s="52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1:60" s="14" customFormat="1" ht="18" customHeight="1">
      <c r="A50" s="598" t="s">
        <v>291</v>
      </c>
      <c r="B50" s="483" t="s">
        <v>276</v>
      </c>
      <c r="C50" s="483">
        <v>502</v>
      </c>
      <c r="D50" s="486" t="s">
        <v>56</v>
      </c>
      <c r="E50" s="599" t="s">
        <v>11</v>
      </c>
      <c r="F50" s="489">
        <v>45313</v>
      </c>
      <c r="G50" s="489">
        <f>F50+0</f>
        <v>45313</v>
      </c>
      <c r="H50" s="489">
        <f>G50+18</f>
        <v>45331</v>
      </c>
      <c r="I50" s="489">
        <f>H50+9</f>
        <v>45340</v>
      </c>
      <c r="J50" s="489">
        <f>I50+2</f>
        <v>45342</v>
      </c>
      <c r="K50" s="314">
        <f>J50+7</f>
        <v>45349</v>
      </c>
      <c r="L50" s="596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1:60" s="14" customFormat="1" ht="18" customHeight="1">
      <c r="A51" s="548"/>
      <c r="B51" s="485"/>
      <c r="C51" s="485"/>
      <c r="D51" s="488"/>
      <c r="E51" s="600"/>
      <c r="F51" s="490"/>
      <c r="G51" s="490"/>
      <c r="H51" s="490"/>
      <c r="I51" s="490"/>
      <c r="J51" s="490"/>
      <c r="K51" s="315"/>
      <c r="L51" s="597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1:60" ht="7.15" customHeight="1">
      <c r="A52" s="53"/>
      <c r="B52" s="54"/>
      <c r="C52" s="54"/>
      <c r="D52" s="55"/>
      <c r="E52" s="54"/>
      <c r="F52" s="56"/>
      <c r="G52" s="56"/>
      <c r="H52" s="56"/>
      <c r="I52" s="56"/>
      <c r="J52" s="54"/>
      <c r="K52" s="54"/>
      <c r="L52" s="52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4"/>
      <c r="BF52" s="14"/>
      <c r="BG52" s="14"/>
      <c r="BH52" s="14"/>
    </row>
    <row r="53" spans="1:60">
      <c r="A53" s="15" t="s">
        <v>89</v>
      </c>
      <c r="B53" s="16"/>
      <c r="C53" s="16"/>
      <c r="D53" s="16"/>
      <c r="E53" s="19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BE53" s="1"/>
      <c r="BF53" s="1"/>
      <c r="BG53" s="1"/>
      <c r="BH53" s="1"/>
    </row>
    <row r="54" spans="1:60">
      <c r="A54" s="1"/>
      <c r="B54" s="1"/>
      <c r="C54" s="1"/>
      <c r="D54" s="5"/>
      <c r="E54" s="22"/>
      <c r="F54" s="1"/>
      <c r="G54" s="1"/>
      <c r="H54" s="1"/>
      <c r="I54" s="1"/>
      <c r="J54" s="1"/>
      <c r="K54" s="1"/>
      <c r="L54" s="1"/>
      <c r="BE54" s="1"/>
      <c r="BF54" s="1"/>
      <c r="BG54" s="1"/>
      <c r="BH54" s="1"/>
    </row>
    <row r="55" spans="1:60" s="1" customFormat="1" ht="18" customHeight="1">
      <c r="A55" s="247" t="s">
        <v>90</v>
      </c>
      <c r="B55" s="248"/>
      <c r="C55" s="248"/>
      <c r="D55" s="248"/>
      <c r="E55" s="248"/>
      <c r="F55" s="249"/>
      <c r="G55" s="405" t="s">
        <v>91</v>
      </c>
      <c r="H55" s="405"/>
      <c r="I55" s="405"/>
      <c r="J55" s="405"/>
      <c r="K55" s="405"/>
      <c r="L55" s="405"/>
    </row>
    <row r="56" spans="1:60" s="1" customFormat="1" ht="15" customHeight="1">
      <c r="A56" s="223" t="s">
        <v>292</v>
      </c>
      <c r="B56" s="224"/>
      <c r="C56" s="224"/>
      <c r="D56" s="224"/>
      <c r="E56" s="224"/>
      <c r="F56" s="225"/>
      <c r="G56" s="666" t="s">
        <v>293</v>
      </c>
      <c r="H56" s="668"/>
      <c r="I56" s="668"/>
      <c r="J56" s="668"/>
      <c r="K56" s="668"/>
      <c r="L56" s="669"/>
    </row>
    <row r="57" spans="1:60" s="1" customFormat="1" ht="18" customHeight="1">
      <c r="A57" s="223" t="s">
        <v>294</v>
      </c>
      <c r="B57" s="224"/>
      <c r="C57" s="224"/>
      <c r="D57" s="224"/>
      <c r="E57" s="224"/>
      <c r="F57" s="225"/>
      <c r="G57" s="666" t="s">
        <v>295</v>
      </c>
      <c r="H57" s="668"/>
      <c r="I57" s="668"/>
      <c r="J57" s="668"/>
      <c r="K57" s="668"/>
      <c r="L57" s="669"/>
    </row>
    <row r="58" spans="1:60" s="1" customFormat="1" ht="18" customHeight="1">
      <c r="A58" s="223"/>
      <c r="B58" s="224"/>
      <c r="C58" s="224"/>
      <c r="D58" s="224"/>
      <c r="E58" s="224"/>
      <c r="F58" s="225"/>
      <c r="G58" s="226"/>
      <c r="H58" s="227"/>
      <c r="I58" s="227"/>
      <c r="J58" s="227"/>
      <c r="K58" s="227"/>
      <c r="L58" s="228"/>
    </row>
    <row r="59" spans="1:60" s="1" customFormat="1">
      <c r="D59" s="5"/>
      <c r="E59" s="5"/>
    </row>
    <row r="60" spans="1:60" s="1" customFormat="1">
      <c r="D60" s="5"/>
      <c r="E60" s="5"/>
    </row>
    <row r="61" spans="1:60" s="1" customFormat="1" ht="15.75">
      <c r="A61" s="17" t="s">
        <v>92</v>
      </c>
      <c r="B61" s="18"/>
      <c r="C61" s="18"/>
      <c r="D61" s="19"/>
      <c r="E61" s="5"/>
      <c r="F61" s="18"/>
      <c r="G61" s="18"/>
      <c r="H61" s="18"/>
      <c r="I61" s="18"/>
      <c r="J61" s="18"/>
      <c r="K61" s="18"/>
    </row>
    <row r="62" spans="1:60" s="1" customFormat="1" ht="15.75">
      <c r="A62" s="20" t="s">
        <v>93</v>
      </c>
      <c r="B62" s="21"/>
      <c r="C62" s="21"/>
      <c r="D62" s="22"/>
      <c r="E62" s="5"/>
      <c r="F62" s="20"/>
      <c r="G62" s="21"/>
      <c r="H62" s="20" t="s">
        <v>94</v>
      </c>
      <c r="I62" s="20"/>
      <c r="J62" s="21"/>
      <c r="K62" s="21"/>
    </row>
    <row r="63" spans="1:60" s="1" customFormat="1" ht="15.75">
      <c r="A63" s="20" t="s">
        <v>95</v>
      </c>
      <c r="B63" s="21"/>
      <c r="C63" s="21"/>
      <c r="D63" s="22"/>
      <c r="E63" s="5"/>
      <c r="F63" s="20"/>
      <c r="G63" s="21"/>
      <c r="H63" s="20" t="s">
        <v>96</v>
      </c>
      <c r="I63" s="20"/>
      <c r="J63" s="21"/>
      <c r="K63" s="21"/>
    </row>
    <row r="64" spans="1:60" s="1" customFormat="1">
      <c r="A64" s="1" t="s">
        <v>97</v>
      </c>
      <c r="D64" s="5"/>
      <c r="E64" s="5"/>
      <c r="H64" s="1" t="s">
        <v>98</v>
      </c>
    </row>
    <row r="65" spans="1:9" s="1" customFormat="1">
      <c r="A65" s="23" t="s">
        <v>99</v>
      </c>
      <c r="D65" s="5"/>
      <c r="E65" s="5"/>
      <c r="H65" s="23" t="s">
        <v>100</v>
      </c>
      <c r="I65" s="23"/>
    </row>
    <row r="66" spans="1:9" s="1" customFormat="1">
      <c r="D66" s="5"/>
      <c r="E66" s="5"/>
    </row>
    <row r="67" spans="1:9" s="1" customFormat="1">
      <c r="A67" s="1" t="s">
        <v>101</v>
      </c>
      <c r="D67" s="5"/>
      <c r="E67" s="5"/>
      <c r="H67" s="1" t="s">
        <v>102</v>
      </c>
    </row>
    <row r="68" spans="1:9" s="1" customFormat="1">
      <c r="A68" s="23" t="s">
        <v>103</v>
      </c>
      <c r="D68" s="5"/>
      <c r="E68" s="5"/>
      <c r="H68" s="23" t="s">
        <v>104</v>
      </c>
      <c r="I68" s="23"/>
    </row>
    <row r="69" spans="1:9" s="1" customFormat="1">
      <c r="D69" s="5"/>
      <c r="E69" s="5"/>
    </row>
    <row r="70" spans="1:9" s="1" customFormat="1">
      <c r="D70" s="5"/>
      <c r="E70" s="5"/>
    </row>
    <row r="71" spans="1:9" s="1" customFormat="1">
      <c r="D71" s="5"/>
      <c r="E71" s="5"/>
    </row>
    <row r="72" spans="1:9" s="1" customFormat="1">
      <c r="D72" s="5"/>
      <c r="E72" s="5"/>
    </row>
    <row r="73" spans="1:9" s="1" customFormat="1">
      <c r="D73" s="5"/>
      <c r="E73" s="5"/>
    </row>
    <row r="74" spans="1:9" s="1" customFormat="1">
      <c r="D74" s="5"/>
      <c r="E74" s="5"/>
    </row>
    <row r="75" spans="1:9" s="1" customFormat="1">
      <c r="D75" s="5"/>
      <c r="E75" s="5"/>
    </row>
    <row r="76" spans="1:9" s="1" customFormat="1">
      <c r="D76" s="5"/>
      <c r="E76" s="5"/>
    </row>
    <row r="77" spans="1:9" s="1" customFormat="1">
      <c r="D77" s="5"/>
      <c r="E77" s="5"/>
    </row>
    <row r="78" spans="1:9" s="1" customFormat="1">
      <c r="D78" s="5"/>
      <c r="E78" s="5"/>
    </row>
    <row r="79" spans="1:9" s="1" customFormat="1">
      <c r="D79" s="5"/>
      <c r="E79" s="5"/>
    </row>
    <row r="80" spans="1:9" s="1" customFormat="1">
      <c r="D80" s="5"/>
      <c r="E80" s="5"/>
    </row>
    <row r="81" spans="4:5" s="1" customFormat="1">
      <c r="D81" s="5"/>
      <c r="E81" s="5"/>
    </row>
    <row r="82" spans="4:5" s="1" customFormat="1">
      <c r="D82" s="5"/>
      <c r="E82" s="5"/>
    </row>
    <row r="83" spans="4:5" s="1" customFormat="1">
      <c r="D83" s="5"/>
      <c r="E83" s="5"/>
    </row>
    <row r="84" spans="4:5" s="1" customFormat="1">
      <c r="D84" s="5"/>
      <c r="E84" s="5"/>
    </row>
    <row r="85" spans="4:5" s="1" customFormat="1">
      <c r="D85" s="5"/>
      <c r="E85" s="5"/>
    </row>
    <row r="86" spans="4:5" s="1" customFormat="1">
      <c r="D86" s="5"/>
      <c r="E86" s="5"/>
    </row>
    <row r="87" spans="4:5" s="1" customFormat="1">
      <c r="D87" s="5"/>
      <c r="E87" s="5"/>
    </row>
    <row r="88" spans="4:5" s="1" customFormat="1">
      <c r="D88" s="5"/>
      <c r="E88" s="5"/>
    </row>
    <row r="89" spans="4:5" s="1" customFormat="1">
      <c r="D89" s="5"/>
      <c r="E89" s="5"/>
    </row>
    <row r="90" spans="4:5" s="1" customFormat="1">
      <c r="D90" s="5"/>
      <c r="E90" s="5"/>
    </row>
    <row r="91" spans="4:5" s="1" customFormat="1">
      <c r="D91" s="5"/>
      <c r="E91" s="5"/>
    </row>
    <row r="92" spans="4:5" s="1" customFormat="1">
      <c r="D92" s="5"/>
      <c r="E92" s="5"/>
    </row>
    <row r="93" spans="4:5" s="1" customFormat="1">
      <c r="D93" s="5"/>
      <c r="E93" s="5"/>
    </row>
    <row r="94" spans="4:5" s="1" customFormat="1">
      <c r="D94" s="5"/>
      <c r="E94" s="5"/>
    </row>
    <row r="95" spans="4:5" s="1" customFormat="1">
      <c r="D95" s="5"/>
      <c r="E95" s="5"/>
    </row>
    <row r="96" spans="4:5" s="1" customFormat="1">
      <c r="D96" s="5"/>
      <c r="E96" s="5"/>
    </row>
    <row r="97" spans="4:5" s="1" customFormat="1">
      <c r="D97" s="5"/>
      <c r="E97" s="5"/>
    </row>
    <row r="98" spans="4:5" s="1" customFormat="1">
      <c r="D98" s="5"/>
      <c r="E98" s="5"/>
    </row>
    <row r="99" spans="4:5" s="1" customFormat="1">
      <c r="D99" s="5"/>
      <c r="E99" s="5"/>
    </row>
    <row r="100" spans="4:5" s="1" customFormat="1">
      <c r="D100" s="5"/>
      <c r="E100" s="5"/>
    </row>
    <row r="101" spans="4:5" s="1" customFormat="1">
      <c r="D101" s="5"/>
      <c r="E101" s="5"/>
    </row>
    <row r="102" spans="4:5" s="1" customFormat="1">
      <c r="D102" s="5"/>
      <c r="E102" s="5"/>
    </row>
    <row r="103" spans="4:5" s="1" customFormat="1">
      <c r="D103" s="5"/>
      <c r="E103" s="5"/>
    </row>
    <row r="104" spans="4:5" s="1" customFormat="1">
      <c r="D104" s="5"/>
      <c r="E104" s="5"/>
    </row>
    <row r="105" spans="4:5" s="1" customFormat="1">
      <c r="D105" s="5"/>
      <c r="E105" s="5"/>
    </row>
    <row r="106" spans="4:5" s="1" customFormat="1">
      <c r="D106" s="5"/>
      <c r="E106" s="5"/>
    </row>
    <row r="107" spans="4:5" s="1" customFormat="1">
      <c r="D107" s="5"/>
      <c r="E107" s="5"/>
    </row>
    <row r="108" spans="4:5" s="1" customFormat="1">
      <c r="D108" s="5"/>
      <c r="E108" s="5"/>
    </row>
    <row r="109" spans="4:5" s="1" customFormat="1">
      <c r="D109" s="5"/>
      <c r="E109" s="5"/>
    </row>
    <row r="110" spans="4:5" s="1" customFormat="1">
      <c r="D110" s="5"/>
      <c r="E110" s="5"/>
    </row>
    <row r="111" spans="4:5" s="1" customFormat="1">
      <c r="D111" s="5"/>
      <c r="E111" s="5"/>
    </row>
    <row r="112" spans="4:5" s="1" customFormat="1">
      <c r="D112" s="5"/>
      <c r="E112" s="5"/>
    </row>
    <row r="113" spans="4:5" s="1" customFormat="1">
      <c r="D113" s="5"/>
      <c r="E113" s="5"/>
    </row>
    <row r="114" spans="4:5" s="1" customFormat="1">
      <c r="D114" s="5"/>
      <c r="E114" s="5"/>
    </row>
    <row r="115" spans="4:5" s="1" customFormat="1">
      <c r="D115" s="5"/>
      <c r="E115" s="5"/>
    </row>
    <row r="116" spans="4:5" s="1" customFormat="1">
      <c r="D116" s="5"/>
      <c r="E116" s="5"/>
    </row>
    <row r="117" spans="4:5" s="1" customFormat="1">
      <c r="D117" s="5"/>
      <c r="E117" s="5"/>
    </row>
    <row r="118" spans="4:5" s="1" customFormat="1">
      <c r="D118" s="5"/>
      <c r="E118" s="5"/>
    </row>
    <row r="119" spans="4:5" s="1" customFormat="1">
      <c r="D119" s="5"/>
      <c r="E119" s="5"/>
    </row>
    <row r="120" spans="4:5" s="1" customFormat="1">
      <c r="D120" s="5"/>
      <c r="E120" s="5"/>
    </row>
    <row r="121" spans="4:5" s="1" customFormat="1">
      <c r="D121" s="5"/>
      <c r="E121" s="5"/>
    </row>
    <row r="122" spans="4:5" s="1" customFormat="1">
      <c r="D122" s="5"/>
      <c r="E122" s="5"/>
    </row>
    <row r="123" spans="4:5" s="1" customFormat="1">
      <c r="D123" s="5"/>
      <c r="E123" s="5"/>
    </row>
    <row r="124" spans="4:5" s="1" customFormat="1">
      <c r="D124" s="5"/>
      <c r="E124" s="5"/>
    </row>
    <row r="125" spans="4:5" s="1" customFormat="1">
      <c r="D125" s="5"/>
      <c r="E125" s="5"/>
    </row>
    <row r="126" spans="4:5" s="1" customFormat="1">
      <c r="D126" s="5"/>
      <c r="E126" s="5"/>
    </row>
    <row r="127" spans="4:5" s="1" customFormat="1">
      <c r="D127" s="5"/>
      <c r="E127" s="5"/>
    </row>
    <row r="128" spans="4:5" s="1" customFormat="1">
      <c r="D128" s="5"/>
      <c r="E128" s="5"/>
    </row>
    <row r="129" spans="4:5" s="1" customFormat="1">
      <c r="D129" s="5"/>
      <c r="E129" s="5"/>
    </row>
    <row r="130" spans="4:5" s="1" customFormat="1">
      <c r="D130" s="5"/>
      <c r="E130" s="5"/>
    </row>
    <row r="131" spans="4:5" s="1" customFormat="1">
      <c r="D131" s="5"/>
      <c r="E131" s="5"/>
    </row>
    <row r="132" spans="4:5" s="1" customFormat="1">
      <c r="D132" s="5"/>
      <c r="E132" s="5"/>
    </row>
    <row r="133" spans="4:5" s="1" customFormat="1">
      <c r="D133" s="5"/>
      <c r="E133" s="5"/>
    </row>
    <row r="134" spans="4:5" s="1" customFormat="1">
      <c r="D134" s="5"/>
      <c r="E134" s="5"/>
    </row>
    <row r="135" spans="4:5" s="1" customFormat="1">
      <c r="D135" s="5"/>
      <c r="E135" s="5"/>
    </row>
    <row r="136" spans="4:5" s="1" customFormat="1">
      <c r="D136" s="5"/>
      <c r="E136" s="5"/>
    </row>
    <row r="137" spans="4:5" s="1" customFormat="1">
      <c r="D137" s="5"/>
      <c r="E137" s="5"/>
    </row>
    <row r="138" spans="4:5" s="1" customFormat="1">
      <c r="D138" s="5"/>
      <c r="E138" s="5"/>
    </row>
    <row r="139" spans="4:5" s="1" customFormat="1">
      <c r="D139" s="5"/>
      <c r="E139" s="5"/>
    </row>
    <row r="140" spans="4:5" s="1" customFormat="1">
      <c r="D140" s="5"/>
      <c r="E140" s="5"/>
    </row>
    <row r="141" spans="4:5" s="1" customFormat="1">
      <c r="D141" s="5"/>
      <c r="E141" s="5"/>
    </row>
    <row r="142" spans="4:5" s="1" customFormat="1">
      <c r="D142" s="5"/>
      <c r="E142" s="5"/>
    </row>
    <row r="143" spans="4:5" s="1" customFormat="1">
      <c r="D143" s="5"/>
      <c r="E143" s="5"/>
    </row>
    <row r="144" spans="4:5" s="1" customFormat="1">
      <c r="D144" s="5"/>
      <c r="E144" s="5"/>
    </row>
    <row r="145" spans="4:5" s="1" customFormat="1">
      <c r="D145" s="5"/>
      <c r="E145" s="5"/>
    </row>
    <row r="146" spans="4:5" s="1" customFormat="1">
      <c r="D146" s="5"/>
      <c r="E146" s="5"/>
    </row>
    <row r="147" spans="4:5" s="1" customFormat="1">
      <c r="D147" s="5"/>
      <c r="E147" s="5"/>
    </row>
    <row r="148" spans="4:5" s="1" customFormat="1">
      <c r="D148" s="5"/>
      <c r="E148" s="5"/>
    </row>
    <row r="149" spans="4:5" s="1" customFormat="1">
      <c r="D149" s="5"/>
      <c r="E149" s="5"/>
    </row>
    <row r="150" spans="4:5" s="1" customFormat="1">
      <c r="D150" s="5"/>
      <c r="E150" s="5"/>
    </row>
    <row r="151" spans="4:5" s="1" customFormat="1">
      <c r="D151" s="5"/>
      <c r="E151" s="5"/>
    </row>
    <row r="152" spans="4:5" s="1" customFormat="1">
      <c r="D152" s="5"/>
      <c r="E152" s="5"/>
    </row>
    <row r="153" spans="4:5" s="1" customFormat="1">
      <c r="D153" s="5"/>
      <c r="E153" s="5"/>
    </row>
    <row r="154" spans="4:5" s="1" customFormat="1">
      <c r="D154" s="5"/>
      <c r="E154" s="5"/>
    </row>
    <row r="155" spans="4:5" s="1" customFormat="1">
      <c r="D155" s="5"/>
      <c r="E155" s="5"/>
    </row>
    <row r="156" spans="4:5" s="1" customFormat="1">
      <c r="D156" s="5"/>
      <c r="E156" s="5"/>
    </row>
    <row r="157" spans="4:5" s="1" customFormat="1">
      <c r="D157" s="5"/>
      <c r="E157" s="5"/>
    </row>
    <row r="158" spans="4:5" s="1" customFormat="1">
      <c r="D158" s="5"/>
      <c r="E158" s="5"/>
    </row>
    <row r="159" spans="4:5" s="1" customFormat="1">
      <c r="D159" s="5"/>
      <c r="E159" s="5"/>
    </row>
    <row r="160" spans="4:5" s="1" customFormat="1">
      <c r="D160" s="5"/>
      <c r="E160" s="5"/>
    </row>
    <row r="161" spans="4:5" s="1" customFormat="1">
      <c r="D161" s="5"/>
      <c r="E161" s="5"/>
    </row>
    <row r="162" spans="4:5" s="1" customFormat="1">
      <c r="D162" s="5"/>
      <c r="E162" s="5"/>
    </row>
    <row r="163" spans="4:5" s="1" customFormat="1">
      <c r="D163" s="5"/>
      <c r="E163" s="5"/>
    </row>
    <row r="164" spans="4:5" s="1" customFormat="1">
      <c r="D164" s="5"/>
      <c r="E164" s="5"/>
    </row>
    <row r="165" spans="4:5" s="1" customFormat="1">
      <c r="D165" s="5"/>
      <c r="E165" s="5"/>
    </row>
    <row r="166" spans="4:5" s="1" customFormat="1">
      <c r="D166" s="5"/>
      <c r="E166" s="5"/>
    </row>
    <row r="167" spans="4:5" s="1" customFormat="1">
      <c r="D167" s="5"/>
      <c r="E167" s="5"/>
    </row>
    <row r="168" spans="4:5" s="1" customFormat="1">
      <c r="D168" s="5"/>
      <c r="E168" s="5"/>
    </row>
    <row r="169" spans="4:5" s="1" customFormat="1">
      <c r="D169" s="5"/>
      <c r="E169" s="24"/>
    </row>
    <row r="170" spans="4:5" s="1" customFormat="1">
      <c r="D170" s="5"/>
      <c r="E170" s="24"/>
    </row>
    <row r="171" spans="4:5" s="1" customFormat="1">
      <c r="D171" s="5"/>
      <c r="E171" s="24"/>
    </row>
    <row r="172" spans="4:5" s="1" customFormat="1">
      <c r="D172" s="5"/>
      <c r="E172" s="24"/>
    </row>
    <row r="173" spans="4:5" s="1" customFormat="1">
      <c r="D173" s="5"/>
      <c r="E173" s="24"/>
    </row>
    <row r="174" spans="4:5" s="1" customFormat="1">
      <c r="D174" s="5"/>
      <c r="E174" s="24"/>
    </row>
    <row r="175" spans="4:5" s="1" customFormat="1">
      <c r="D175" s="5"/>
      <c r="E175" s="24"/>
    </row>
    <row r="176" spans="4:5" s="1" customFormat="1">
      <c r="D176" s="5"/>
      <c r="E176" s="24"/>
    </row>
  </sheetData>
  <mergeCells count="195">
    <mergeCell ref="A4:F4"/>
    <mergeCell ref="A5:A6"/>
    <mergeCell ref="B5:D6"/>
    <mergeCell ref="E5:E6"/>
    <mergeCell ref="F5:G5"/>
    <mergeCell ref="A57:F57"/>
    <mergeCell ref="G57:L57"/>
    <mergeCell ref="L5:L6"/>
    <mergeCell ref="H5:K5"/>
    <mergeCell ref="K8:K9"/>
    <mergeCell ref="A58:F58"/>
    <mergeCell ref="G58:L58"/>
    <mergeCell ref="A55:F55"/>
    <mergeCell ref="G55:L55"/>
    <mergeCell ref="G56:L56"/>
    <mergeCell ref="A56:F56"/>
    <mergeCell ref="A8:A9"/>
    <mergeCell ref="L8:L9"/>
    <mergeCell ref="K11:K12"/>
    <mergeCell ref="G8:G9"/>
    <mergeCell ref="H8:H9"/>
    <mergeCell ref="I8:I9"/>
    <mergeCell ref="B8:B9"/>
    <mergeCell ref="C8:C9"/>
    <mergeCell ref="L11:L12"/>
    <mergeCell ref="J14:J15"/>
    <mergeCell ref="K14:K15"/>
    <mergeCell ref="L14:L15"/>
    <mergeCell ref="F11:F12"/>
    <mergeCell ref="G11:G12"/>
    <mergeCell ref="H11:H12"/>
    <mergeCell ref="I11:I12"/>
    <mergeCell ref="J11:J12"/>
    <mergeCell ref="F14:F15"/>
    <mergeCell ref="G14:G15"/>
    <mergeCell ref="H14:H15"/>
    <mergeCell ref="I14:I15"/>
    <mergeCell ref="J8:J9"/>
    <mergeCell ref="A11:A12"/>
    <mergeCell ref="B11:B12"/>
    <mergeCell ref="C11:C12"/>
    <mergeCell ref="D11:D12"/>
    <mergeCell ref="E11:E12"/>
    <mergeCell ref="A14:A15"/>
    <mergeCell ref="B14:B15"/>
    <mergeCell ref="C14:C15"/>
    <mergeCell ref="D14:D15"/>
    <mergeCell ref="E14:E15"/>
    <mergeCell ref="D8:D9"/>
    <mergeCell ref="E8:E9"/>
    <mergeCell ref="F8:F9"/>
    <mergeCell ref="C32:C33"/>
    <mergeCell ref="B32:B33"/>
    <mergeCell ref="A32:A33"/>
    <mergeCell ref="L35:L36"/>
    <mergeCell ref="K35:K36"/>
    <mergeCell ref="J35:J36"/>
    <mergeCell ref="I35:I36"/>
    <mergeCell ref="H35:H36"/>
    <mergeCell ref="G35:G36"/>
    <mergeCell ref="F35:F36"/>
    <mergeCell ref="E35:E36"/>
    <mergeCell ref="D35:D36"/>
    <mergeCell ref="L32:L33"/>
    <mergeCell ref="K32:K33"/>
    <mergeCell ref="J32:J33"/>
    <mergeCell ref="I32:I33"/>
    <mergeCell ref="H32:H33"/>
    <mergeCell ref="G32:G33"/>
    <mergeCell ref="F32:F33"/>
    <mergeCell ref="E32:E33"/>
    <mergeCell ref="D32:D33"/>
    <mergeCell ref="L29:L30"/>
    <mergeCell ref="K29:K30"/>
    <mergeCell ref="J29:J30"/>
    <mergeCell ref="I29:I30"/>
    <mergeCell ref="H29:H30"/>
    <mergeCell ref="G29:G30"/>
    <mergeCell ref="F29:F30"/>
    <mergeCell ref="E29:E30"/>
    <mergeCell ref="D29:D30"/>
    <mergeCell ref="L26:L27"/>
    <mergeCell ref="K26:K27"/>
    <mergeCell ref="J26:J27"/>
    <mergeCell ref="I26:I27"/>
    <mergeCell ref="H26:H27"/>
    <mergeCell ref="G26:G27"/>
    <mergeCell ref="F26:F27"/>
    <mergeCell ref="E26:E27"/>
    <mergeCell ref="D26:D27"/>
    <mergeCell ref="L23:L24"/>
    <mergeCell ref="K23:K24"/>
    <mergeCell ref="J23:J24"/>
    <mergeCell ref="I23:I24"/>
    <mergeCell ref="H23:H24"/>
    <mergeCell ref="G23:G24"/>
    <mergeCell ref="F23:F24"/>
    <mergeCell ref="E23:E24"/>
    <mergeCell ref="D23:D24"/>
    <mergeCell ref="L20:L21"/>
    <mergeCell ref="K20:K21"/>
    <mergeCell ref="J20:J21"/>
    <mergeCell ref="I20:I21"/>
    <mergeCell ref="H20:H21"/>
    <mergeCell ref="G20:G21"/>
    <mergeCell ref="F20:F21"/>
    <mergeCell ref="E20:E21"/>
    <mergeCell ref="D20:D21"/>
    <mergeCell ref="L17:L18"/>
    <mergeCell ref="K17:K18"/>
    <mergeCell ref="J17:J18"/>
    <mergeCell ref="I17:I18"/>
    <mergeCell ref="H17:H18"/>
    <mergeCell ref="G17:G18"/>
    <mergeCell ref="F17:F18"/>
    <mergeCell ref="E17:E18"/>
    <mergeCell ref="D17:D18"/>
    <mergeCell ref="C17:C18"/>
    <mergeCell ref="B17:B18"/>
    <mergeCell ref="A17:A18"/>
    <mergeCell ref="A38:A39"/>
    <mergeCell ref="B38:B39"/>
    <mergeCell ref="C38:C39"/>
    <mergeCell ref="D38:D39"/>
    <mergeCell ref="E38:E39"/>
    <mergeCell ref="F38:F39"/>
    <mergeCell ref="C23:C24"/>
    <mergeCell ref="B23:B24"/>
    <mergeCell ref="A23:A24"/>
    <mergeCell ref="C20:C21"/>
    <mergeCell ref="B20:B21"/>
    <mergeCell ref="A20:A21"/>
    <mergeCell ref="C29:C30"/>
    <mergeCell ref="B29:B30"/>
    <mergeCell ref="A29:A30"/>
    <mergeCell ref="C26:C27"/>
    <mergeCell ref="B26:B27"/>
    <mergeCell ref="A26:A27"/>
    <mergeCell ref="C35:C36"/>
    <mergeCell ref="B35:B36"/>
    <mergeCell ref="A35:A36"/>
    <mergeCell ref="G38:G39"/>
    <mergeCell ref="H38:H39"/>
    <mergeCell ref="I38:I39"/>
    <mergeCell ref="J38:J39"/>
    <mergeCell ref="K38:K39"/>
    <mergeCell ref="L38:L39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J44:J45"/>
    <mergeCell ref="K44:K45"/>
    <mergeCell ref="L44:L45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J50:J51"/>
    <mergeCell ref="K50:K51"/>
    <mergeCell ref="L50:L51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</mergeCells>
  <hyperlinks>
    <hyperlink ref="A68" r:id="rId1" xr:uid="{1CA15CDD-36C2-4176-A5E0-87F07AD44786}"/>
    <hyperlink ref="A65" r:id="rId2" xr:uid="{75D16774-A652-4351-86AB-6BD67F8C6763}"/>
    <hyperlink ref="H68" r:id="rId3" xr:uid="{3A5974F3-E0F3-4F19-A4EC-7B7D227F34B7}"/>
    <hyperlink ref="H65" r:id="rId4" xr:uid="{DB7F9D88-8C67-448C-983C-F3698233FE90}"/>
  </hyperlinks>
  <pageMargins left="0.7" right="0.7" top="0.75" bottom="0.75" header="0.3" footer="0.3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52F7A-A63C-4208-BFA2-71FB39F66E3C}">
  <dimension ref="A1:BI166"/>
  <sheetViews>
    <sheetView tabSelected="1" workbookViewId="0">
      <selection activeCell="I8" sqref="I8:R11"/>
    </sheetView>
  </sheetViews>
  <sheetFormatPr defaultColWidth="8.85546875" defaultRowHeight="15"/>
  <cols>
    <col min="1" max="1" width="21.5703125" customWidth="1"/>
    <col min="2" max="2" width="3.7109375" customWidth="1"/>
    <col min="3" max="3" width="4.7109375" customWidth="1"/>
    <col min="4" max="4" width="3.7109375" customWidth="1"/>
    <col min="5" max="8" width="9.140625"/>
    <col min="9" max="9" width="23.85546875" customWidth="1"/>
    <col min="10" max="10" width="3.7109375" customWidth="1"/>
    <col min="11" max="11" width="4.7109375" customWidth="1"/>
    <col min="12" max="12" width="3.7109375" customWidth="1"/>
    <col min="13" max="14" width="9.140625"/>
    <col min="15" max="18" width="13.5703125" customWidth="1"/>
    <col min="19" max="19" width="50.7109375" bestFit="1" customWidth="1"/>
    <col min="21" max="21" width="66.42578125" bestFit="1" customWidth="1"/>
  </cols>
  <sheetData>
    <row r="1" spans="1:61" ht="13.9" customHeight="1">
      <c r="A1" s="1" t="s">
        <v>39</v>
      </c>
      <c r="B1" s="2"/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27.75">
      <c r="A2" s="4" t="s">
        <v>40</v>
      </c>
      <c r="B2" s="3" t="s">
        <v>296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87" t="s">
        <v>270</v>
      </c>
      <c r="O2" s="1"/>
      <c r="P2" s="1"/>
      <c r="Q2" s="1"/>
      <c r="R2" s="1"/>
      <c r="S2" s="1"/>
      <c r="T2" s="2"/>
      <c r="U2" s="2"/>
      <c r="V2" s="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24.7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25.9" customHeight="1">
      <c r="A4" s="231" t="s">
        <v>271</v>
      </c>
      <c r="B4" s="232"/>
      <c r="C4" s="232"/>
      <c r="D4" s="232"/>
      <c r="E4" s="232"/>
      <c r="F4" s="232"/>
      <c r="G4" s="27"/>
      <c r="H4" s="28"/>
      <c r="I4" s="28"/>
      <c r="J4" s="28"/>
      <c r="K4" s="28"/>
      <c r="L4" s="28"/>
      <c r="M4" s="28"/>
      <c r="N4" s="28"/>
      <c r="O4" s="28">
        <v>25</v>
      </c>
      <c r="P4" s="28">
        <v>29</v>
      </c>
      <c r="Q4" s="28">
        <v>30</v>
      </c>
      <c r="R4" s="28"/>
      <c r="S4" s="8"/>
      <c r="T4" s="2"/>
      <c r="U4" s="2"/>
      <c r="V4" s="2"/>
    </row>
    <row r="5" spans="1:61" ht="27" customHeight="1">
      <c r="A5" s="555" t="s">
        <v>106</v>
      </c>
      <c r="B5" s="557" t="s">
        <v>44</v>
      </c>
      <c r="C5" s="558"/>
      <c r="D5" s="559"/>
      <c r="E5" s="563" t="s">
        <v>45</v>
      </c>
      <c r="F5" s="565" t="s">
        <v>45</v>
      </c>
      <c r="G5" s="588"/>
      <c r="H5" s="67" t="s">
        <v>107</v>
      </c>
      <c r="I5" s="563" t="s">
        <v>297</v>
      </c>
      <c r="J5" s="586" t="s">
        <v>44</v>
      </c>
      <c r="K5" s="558"/>
      <c r="L5" s="559"/>
      <c r="M5" s="565" t="s">
        <v>107</v>
      </c>
      <c r="N5" s="616"/>
      <c r="O5" s="605" t="s">
        <v>46</v>
      </c>
      <c r="P5" s="606"/>
      <c r="Q5" s="606"/>
      <c r="R5" s="617"/>
      <c r="S5" s="603" t="s">
        <v>47</v>
      </c>
      <c r="T5" s="26"/>
      <c r="U5" s="173"/>
      <c r="V5" s="26"/>
    </row>
    <row r="6" spans="1:61" ht="24.75">
      <c r="A6" s="556"/>
      <c r="B6" s="560"/>
      <c r="C6" s="561"/>
      <c r="D6" s="562"/>
      <c r="E6" s="564"/>
      <c r="F6" s="9" t="s">
        <v>49</v>
      </c>
      <c r="G6" s="9" t="s">
        <v>50</v>
      </c>
      <c r="H6" s="9" t="s">
        <v>49</v>
      </c>
      <c r="I6" s="564"/>
      <c r="J6" s="587"/>
      <c r="K6" s="561"/>
      <c r="L6" s="562"/>
      <c r="M6" s="9" t="s">
        <v>49</v>
      </c>
      <c r="N6" s="9" t="s">
        <v>50</v>
      </c>
      <c r="O6" s="176" t="s">
        <v>242</v>
      </c>
      <c r="P6" s="176" t="s">
        <v>272</v>
      </c>
      <c r="Q6" s="99" t="s">
        <v>273</v>
      </c>
      <c r="R6" s="150" t="s">
        <v>274</v>
      </c>
      <c r="S6" s="604"/>
      <c r="T6" s="2"/>
      <c r="U6" s="2"/>
      <c r="V6" s="2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</row>
    <row r="7" spans="1:61">
      <c r="A7" s="82"/>
      <c r="B7" s="54"/>
      <c r="C7" s="54"/>
      <c r="D7" s="55"/>
      <c r="E7" s="55"/>
      <c r="F7" s="101"/>
      <c r="G7" s="54"/>
      <c r="H7" s="54"/>
      <c r="I7" s="97"/>
      <c r="J7" s="97"/>
      <c r="K7" s="97"/>
      <c r="L7" s="97"/>
      <c r="M7" s="98"/>
      <c r="N7" s="98"/>
      <c r="O7" s="98"/>
      <c r="P7" s="49"/>
      <c r="Q7" s="49"/>
      <c r="R7" s="49"/>
      <c r="S7" s="77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</row>
    <row r="8" spans="1:61">
      <c r="A8" s="197" t="s">
        <v>109</v>
      </c>
      <c r="B8" s="198" t="s">
        <v>110</v>
      </c>
      <c r="C8" s="199">
        <v>441</v>
      </c>
      <c r="D8" s="200" t="s">
        <v>111</v>
      </c>
      <c r="E8" s="198" t="s">
        <v>112</v>
      </c>
      <c r="F8" s="149">
        <v>45571</v>
      </c>
      <c r="G8" s="201">
        <f>F8+1</f>
        <v>45572</v>
      </c>
      <c r="H8" s="201">
        <f>F8+5</f>
        <v>45576</v>
      </c>
      <c r="I8" s="578" t="s">
        <v>298</v>
      </c>
      <c r="J8" s="383" t="s">
        <v>276</v>
      </c>
      <c r="K8" s="340">
        <v>441</v>
      </c>
      <c r="L8" s="362" t="s">
        <v>56</v>
      </c>
      <c r="M8" s="353">
        <v>45588</v>
      </c>
      <c r="N8" s="353">
        <f>M8+0</f>
        <v>45588</v>
      </c>
      <c r="O8" s="353">
        <f>N8+18</f>
        <v>45606</v>
      </c>
      <c r="P8" s="353">
        <f>O8+9</f>
        <v>45615</v>
      </c>
      <c r="Q8" s="353">
        <f>P8+2</f>
        <v>45617</v>
      </c>
      <c r="R8" s="332">
        <f>Q8+7</f>
        <v>45624</v>
      </c>
      <c r="S8" s="662" t="s">
        <v>277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</row>
    <row r="9" spans="1:61">
      <c r="A9" s="144" t="s">
        <v>113</v>
      </c>
      <c r="B9" s="145" t="s">
        <v>114</v>
      </c>
      <c r="C9" s="146">
        <v>337</v>
      </c>
      <c r="D9" s="147" t="s">
        <v>111</v>
      </c>
      <c r="E9" s="148" t="s">
        <v>115</v>
      </c>
      <c r="F9" s="151">
        <v>45099</v>
      </c>
      <c r="G9" s="149">
        <f>F9+1</f>
        <v>45100</v>
      </c>
      <c r="H9" s="149">
        <v>45101</v>
      </c>
      <c r="I9" s="619"/>
      <c r="J9" s="384"/>
      <c r="K9" s="365"/>
      <c r="L9" s="363"/>
      <c r="M9" s="354"/>
      <c r="N9" s="354"/>
      <c r="O9" s="354"/>
      <c r="P9" s="354"/>
      <c r="Q9" s="354"/>
      <c r="R9" s="618"/>
      <c r="S9" s="66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</row>
    <row r="10" spans="1:61">
      <c r="A10" s="90" t="s">
        <v>116</v>
      </c>
      <c r="B10" s="93" t="s">
        <v>117</v>
      </c>
      <c r="C10" s="91">
        <v>439</v>
      </c>
      <c r="D10" s="92" t="s">
        <v>118</v>
      </c>
      <c r="E10" s="95" t="s">
        <v>115</v>
      </c>
      <c r="F10" s="102">
        <v>45578</v>
      </c>
      <c r="G10" s="94">
        <f>F10+1</f>
        <v>45579</v>
      </c>
      <c r="H10" s="94">
        <f>G10+1</f>
        <v>45580</v>
      </c>
      <c r="I10" s="619"/>
      <c r="J10" s="384"/>
      <c r="K10" s="365"/>
      <c r="L10" s="363"/>
      <c r="M10" s="354"/>
      <c r="N10" s="354"/>
      <c r="O10" s="354"/>
      <c r="P10" s="354"/>
      <c r="Q10" s="354"/>
      <c r="R10" s="618"/>
      <c r="S10" s="66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</row>
    <row r="11" spans="1:61">
      <c r="A11" s="80" t="s">
        <v>120</v>
      </c>
      <c r="B11" s="84" t="s">
        <v>121</v>
      </c>
      <c r="C11" s="81">
        <v>442</v>
      </c>
      <c r="D11" s="89" t="s">
        <v>111</v>
      </c>
      <c r="E11" s="96" t="s">
        <v>115</v>
      </c>
      <c r="F11" s="86">
        <v>45579</v>
      </c>
      <c r="G11" s="87">
        <f>F11+1</f>
        <v>45580</v>
      </c>
      <c r="H11" s="86">
        <f>F11+3</f>
        <v>45582</v>
      </c>
      <c r="I11" s="579"/>
      <c r="J11" s="385"/>
      <c r="K11" s="341"/>
      <c r="L11" s="364"/>
      <c r="M11" s="355"/>
      <c r="N11" s="355"/>
      <c r="O11" s="355"/>
      <c r="P11" s="355"/>
      <c r="Q11" s="355"/>
      <c r="R11" s="333"/>
      <c r="S11" s="664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</row>
    <row r="12" spans="1:61">
      <c r="A12" s="82"/>
      <c r="B12" s="54"/>
      <c r="C12" s="54"/>
      <c r="D12" s="55"/>
      <c r="E12" s="55"/>
      <c r="F12" s="101"/>
      <c r="G12" s="54"/>
      <c r="H12" s="54"/>
      <c r="I12" s="82"/>
      <c r="J12" s="82"/>
      <c r="K12" s="82"/>
      <c r="L12" s="82"/>
      <c r="M12" s="77"/>
      <c r="N12" s="77"/>
      <c r="O12" s="77"/>
      <c r="P12" s="54"/>
      <c r="Q12" s="54"/>
      <c r="R12" s="54"/>
      <c r="S12" s="77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</row>
    <row r="13" spans="1:61">
      <c r="A13" s="78" t="s">
        <v>122</v>
      </c>
      <c r="B13" s="83" t="s">
        <v>110</v>
      </c>
      <c r="C13" s="79">
        <v>442</v>
      </c>
      <c r="D13" s="88" t="s">
        <v>111</v>
      </c>
      <c r="E13" s="83" t="s">
        <v>112</v>
      </c>
      <c r="F13" s="94">
        <v>45578</v>
      </c>
      <c r="G13" s="85">
        <f>F13+1</f>
        <v>45579</v>
      </c>
      <c r="H13" s="85">
        <f>F13+5</f>
        <v>45583</v>
      </c>
      <c r="I13" s="318" t="s">
        <v>279</v>
      </c>
      <c r="J13" s="316" t="s">
        <v>276</v>
      </c>
      <c r="K13" s="306">
        <v>442</v>
      </c>
      <c r="L13" s="304" t="s">
        <v>56</v>
      </c>
      <c r="M13" s="300">
        <v>45595</v>
      </c>
      <c r="N13" s="300">
        <f>M13+0</f>
        <v>45595</v>
      </c>
      <c r="O13" s="353">
        <f>N13+18</f>
        <v>45613</v>
      </c>
      <c r="P13" s="489">
        <f>O13+9</f>
        <v>45622</v>
      </c>
      <c r="Q13" s="300">
        <f>P13+2</f>
        <v>45624</v>
      </c>
      <c r="R13" s="609">
        <f>Q13+7</f>
        <v>45631</v>
      </c>
      <c r="S13" s="219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</row>
    <row r="14" spans="1:61">
      <c r="A14" s="144" t="s">
        <v>113</v>
      </c>
      <c r="B14" s="145" t="s">
        <v>114</v>
      </c>
      <c r="C14" s="146">
        <v>337</v>
      </c>
      <c r="D14" s="147" t="s">
        <v>111</v>
      </c>
      <c r="E14" s="148" t="s">
        <v>115</v>
      </c>
      <c r="F14" s="151">
        <v>45099</v>
      </c>
      <c r="G14" s="149">
        <f>F14+1</f>
        <v>45100</v>
      </c>
      <c r="H14" s="149">
        <v>45101</v>
      </c>
      <c r="I14" s="608"/>
      <c r="J14" s="615"/>
      <c r="K14" s="614"/>
      <c r="L14" s="613"/>
      <c r="M14" s="612"/>
      <c r="N14" s="612"/>
      <c r="O14" s="354"/>
      <c r="P14" s="388"/>
      <c r="Q14" s="612"/>
      <c r="R14" s="610"/>
      <c r="S14" s="386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</row>
    <row r="15" spans="1:61">
      <c r="A15" s="144" t="s">
        <v>123</v>
      </c>
      <c r="B15" s="145" t="s">
        <v>117</v>
      </c>
      <c r="C15" s="146">
        <v>440</v>
      </c>
      <c r="D15" s="147" t="s">
        <v>118</v>
      </c>
      <c r="E15" s="148" t="s">
        <v>115</v>
      </c>
      <c r="F15" s="151">
        <v>45585</v>
      </c>
      <c r="G15" s="149">
        <f>F15+1</f>
        <v>45586</v>
      </c>
      <c r="H15" s="149">
        <f>G15+1</f>
        <v>45587</v>
      </c>
      <c r="I15" s="608"/>
      <c r="J15" s="615"/>
      <c r="K15" s="614"/>
      <c r="L15" s="613"/>
      <c r="M15" s="612"/>
      <c r="N15" s="612"/>
      <c r="O15" s="354"/>
      <c r="P15" s="388"/>
      <c r="Q15" s="612"/>
      <c r="R15" s="610"/>
      <c r="S15" s="386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</row>
    <row r="16" spans="1:61">
      <c r="A16" s="80" t="s">
        <v>124</v>
      </c>
      <c r="B16" s="84" t="s">
        <v>121</v>
      </c>
      <c r="C16" s="81">
        <v>443</v>
      </c>
      <c r="D16" s="89" t="s">
        <v>111</v>
      </c>
      <c r="E16" s="96" t="s">
        <v>115</v>
      </c>
      <c r="F16" s="86">
        <v>45586</v>
      </c>
      <c r="G16" s="87">
        <f>F16+1</f>
        <v>45587</v>
      </c>
      <c r="H16" s="86">
        <f>F16+3</f>
        <v>45589</v>
      </c>
      <c r="I16" s="319"/>
      <c r="J16" s="317"/>
      <c r="K16" s="307"/>
      <c r="L16" s="305"/>
      <c r="M16" s="301"/>
      <c r="N16" s="301"/>
      <c r="O16" s="355"/>
      <c r="P16" s="490"/>
      <c r="Q16" s="301"/>
      <c r="R16" s="611"/>
      <c r="S16" s="220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</row>
    <row r="17" spans="1:61">
      <c r="A17" s="82"/>
      <c r="B17" s="54"/>
      <c r="C17" s="54"/>
      <c r="D17" s="55"/>
      <c r="E17" s="55"/>
      <c r="F17" s="101"/>
      <c r="G17" s="54"/>
      <c r="H17" s="54"/>
      <c r="I17" s="82"/>
      <c r="J17" s="82"/>
      <c r="K17" s="82"/>
      <c r="L17" s="82"/>
      <c r="M17" s="77"/>
      <c r="N17" s="77"/>
      <c r="O17" s="77"/>
      <c r="P17" s="54"/>
      <c r="Q17" s="54"/>
      <c r="R17" s="54"/>
      <c r="S17" s="77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</row>
    <row r="18" spans="1:61">
      <c r="A18" s="78" t="s">
        <v>125</v>
      </c>
      <c r="B18" s="83" t="s">
        <v>110</v>
      </c>
      <c r="C18" s="79">
        <v>443</v>
      </c>
      <c r="D18" s="88" t="s">
        <v>111</v>
      </c>
      <c r="E18" s="83" t="s">
        <v>112</v>
      </c>
      <c r="F18" s="94">
        <v>45585</v>
      </c>
      <c r="G18" s="85">
        <f>F18+1</f>
        <v>45586</v>
      </c>
      <c r="H18" s="85">
        <f>F18+5</f>
        <v>45590</v>
      </c>
      <c r="I18" s="318" t="s">
        <v>280</v>
      </c>
      <c r="J18" s="316" t="s">
        <v>276</v>
      </c>
      <c r="K18" s="306">
        <v>443</v>
      </c>
      <c r="L18" s="304" t="s">
        <v>56</v>
      </c>
      <c r="M18" s="300">
        <v>45602</v>
      </c>
      <c r="N18" s="300">
        <f>M18+0</f>
        <v>45602</v>
      </c>
      <c r="O18" s="353">
        <f>N18+18</f>
        <v>45620</v>
      </c>
      <c r="P18" s="489">
        <f>O18+9</f>
        <v>45629</v>
      </c>
      <c r="Q18" s="300">
        <f>P18+2</f>
        <v>45631</v>
      </c>
      <c r="R18" s="609">
        <f>Q18+7</f>
        <v>45638</v>
      </c>
      <c r="S18" s="219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</row>
    <row r="19" spans="1:61">
      <c r="A19" s="144" t="s">
        <v>113</v>
      </c>
      <c r="B19" s="145" t="s">
        <v>114</v>
      </c>
      <c r="C19" s="146">
        <v>337</v>
      </c>
      <c r="D19" s="147" t="s">
        <v>111</v>
      </c>
      <c r="E19" s="148" t="s">
        <v>115</v>
      </c>
      <c r="F19" s="151">
        <v>45099</v>
      </c>
      <c r="G19" s="149">
        <f>F19+1</f>
        <v>45100</v>
      </c>
      <c r="H19" s="149">
        <v>45101</v>
      </c>
      <c r="I19" s="608"/>
      <c r="J19" s="615"/>
      <c r="K19" s="614"/>
      <c r="L19" s="613"/>
      <c r="M19" s="612"/>
      <c r="N19" s="612"/>
      <c r="O19" s="354"/>
      <c r="P19" s="388"/>
      <c r="Q19" s="612"/>
      <c r="R19" s="610"/>
      <c r="S19" s="386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</row>
    <row r="20" spans="1:61">
      <c r="A20" s="90" t="s">
        <v>126</v>
      </c>
      <c r="B20" s="93" t="s">
        <v>117</v>
      </c>
      <c r="C20" s="91">
        <v>441</v>
      </c>
      <c r="D20" s="92" t="s">
        <v>118</v>
      </c>
      <c r="E20" s="95" t="s">
        <v>115</v>
      </c>
      <c r="F20" s="102">
        <v>45592</v>
      </c>
      <c r="G20" s="94">
        <f>F20+1</f>
        <v>45593</v>
      </c>
      <c r="H20" s="94">
        <f>G20+1</f>
        <v>45594</v>
      </c>
      <c r="I20" s="608"/>
      <c r="J20" s="615"/>
      <c r="K20" s="614"/>
      <c r="L20" s="613"/>
      <c r="M20" s="612"/>
      <c r="N20" s="612"/>
      <c r="O20" s="354"/>
      <c r="P20" s="388"/>
      <c r="Q20" s="612"/>
      <c r="R20" s="610"/>
      <c r="S20" s="386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</row>
    <row r="21" spans="1:61">
      <c r="A21" s="80" t="s">
        <v>127</v>
      </c>
      <c r="B21" s="84" t="s">
        <v>121</v>
      </c>
      <c r="C21" s="81">
        <v>444</v>
      </c>
      <c r="D21" s="89" t="s">
        <v>111</v>
      </c>
      <c r="E21" s="96" t="s">
        <v>115</v>
      </c>
      <c r="F21" s="86">
        <v>45593</v>
      </c>
      <c r="G21" s="87">
        <f>F21+1</f>
        <v>45594</v>
      </c>
      <c r="H21" s="86">
        <f>F21+3</f>
        <v>45596</v>
      </c>
      <c r="I21" s="319"/>
      <c r="J21" s="317"/>
      <c r="K21" s="307"/>
      <c r="L21" s="305"/>
      <c r="M21" s="301"/>
      <c r="N21" s="301"/>
      <c r="O21" s="355"/>
      <c r="P21" s="490"/>
      <c r="Q21" s="301"/>
      <c r="R21" s="611"/>
      <c r="S21" s="220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</row>
    <row r="22" spans="1:61">
      <c r="A22" s="82"/>
      <c r="B22" s="54"/>
      <c r="C22" s="54"/>
      <c r="D22" s="55"/>
      <c r="E22" s="55"/>
      <c r="F22" s="101"/>
      <c r="G22" s="54"/>
      <c r="H22" s="54"/>
      <c r="I22" s="82"/>
      <c r="J22" s="82"/>
      <c r="K22" s="82"/>
      <c r="L22" s="82"/>
      <c r="M22" s="77"/>
      <c r="N22" s="77"/>
      <c r="O22" s="77"/>
      <c r="P22" s="54"/>
      <c r="Q22" s="54"/>
      <c r="R22" s="54"/>
      <c r="S22" s="77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</row>
    <row r="23" spans="1:61">
      <c r="A23" s="78" t="s">
        <v>128</v>
      </c>
      <c r="B23" s="83" t="s">
        <v>110</v>
      </c>
      <c r="C23" s="79">
        <v>444</v>
      </c>
      <c r="D23" s="88" t="s">
        <v>111</v>
      </c>
      <c r="E23" s="83" t="s">
        <v>112</v>
      </c>
      <c r="F23" s="94">
        <v>45592</v>
      </c>
      <c r="G23" s="85">
        <f>F23+1</f>
        <v>45593</v>
      </c>
      <c r="H23" s="85">
        <f>F23+5</f>
        <v>45597</v>
      </c>
      <c r="I23" s="318" t="s">
        <v>281</v>
      </c>
      <c r="J23" s="316" t="s">
        <v>276</v>
      </c>
      <c r="K23" s="306">
        <v>444</v>
      </c>
      <c r="L23" s="304" t="s">
        <v>56</v>
      </c>
      <c r="M23" s="300">
        <v>45609</v>
      </c>
      <c r="N23" s="300">
        <f>M23+0</f>
        <v>45609</v>
      </c>
      <c r="O23" s="353">
        <f>N23+18</f>
        <v>45627</v>
      </c>
      <c r="P23" s="489">
        <f>O23+9</f>
        <v>45636</v>
      </c>
      <c r="Q23" s="300">
        <f>P23+2</f>
        <v>45638</v>
      </c>
      <c r="R23" s="609">
        <f>Q23+7</f>
        <v>45645</v>
      </c>
      <c r="S23" s="219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</row>
    <row r="24" spans="1:61">
      <c r="A24" s="144" t="s">
        <v>113</v>
      </c>
      <c r="B24" s="145" t="s">
        <v>114</v>
      </c>
      <c r="C24" s="146">
        <v>337</v>
      </c>
      <c r="D24" s="147" t="s">
        <v>111</v>
      </c>
      <c r="E24" s="148" t="s">
        <v>115</v>
      </c>
      <c r="F24" s="151">
        <v>45099</v>
      </c>
      <c r="G24" s="149">
        <f>F24+1</f>
        <v>45100</v>
      </c>
      <c r="H24" s="149">
        <v>45101</v>
      </c>
      <c r="I24" s="608"/>
      <c r="J24" s="615"/>
      <c r="K24" s="614"/>
      <c r="L24" s="613"/>
      <c r="M24" s="612"/>
      <c r="N24" s="612"/>
      <c r="O24" s="354"/>
      <c r="P24" s="388"/>
      <c r="Q24" s="612"/>
      <c r="R24" s="610"/>
      <c r="S24" s="386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</row>
    <row r="25" spans="1:61">
      <c r="A25" s="90" t="s">
        <v>129</v>
      </c>
      <c r="B25" s="93" t="s">
        <v>117</v>
      </c>
      <c r="C25" s="91">
        <v>442</v>
      </c>
      <c r="D25" s="92" t="s">
        <v>118</v>
      </c>
      <c r="E25" s="95" t="s">
        <v>115</v>
      </c>
      <c r="F25" s="102">
        <v>45599</v>
      </c>
      <c r="G25" s="94">
        <f>F25+1</f>
        <v>45600</v>
      </c>
      <c r="H25" s="94">
        <f>G25+1</f>
        <v>45601</v>
      </c>
      <c r="I25" s="608"/>
      <c r="J25" s="615"/>
      <c r="K25" s="614"/>
      <c r="L25" s="613"/>
      <c r="M25" s="612"/>
      <c r="N25" s="612"/>
      <c r="O25" s="354"/>
      <c r="P25" s="388"/>
      <c r="Q25" s="612"/>
      <c r="R25" s="610"/>
      <c r="S25" s="386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</row>
    <row r="26" spans="1:61">
      <c r="A26" s="80" t="s">
        <v>130</v>
      </c>
      <c r="B26" s="84" t="s">
        <v>121</v>
      </c>
      <c r="C26" s="81">
        <v>445</v>
      </c>
      <c r="D26" s="89" t="s">
        <v>111</v>
      </c>
      <c r="E26" s="96" t="s">
        <v>115</v>
      </c>
      <c r="F26" s="86">
        <v>45600</v>
      </c>
      <c r="G26" s="87">
        <f>F26+1</f>
        <v>45601</v>
      </c>
      <c r="H26" s="86">
        <f>F26+3</f>
        <v>45603</v>
      </c>
      <c r="I26" s="319"/>
      <c r="J26" s="317"/>
      <c r="K26" s="307"/>
      <c r="L26" s="305"/>
      <c r="M26" s="301"/>
      <c r="N26" s="301"/>
      <c r="O26" s="355"/>
      <c r="P26" s="490"/>
      <c r="Q26" s="301"/>
      <c r="R26" s="611"/>
      <c r="S26" s="220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</row>
    <row r="27" spans="1:61">
      <c r="A27" s="82"/>
      <c r="B27" s="54"/>
      <c r="C27" s="54"/>
      <c r="D27" s="55"/>
      <c r="E27" s="55"/>
      <c r="F27" s="101"/>
      <c r="G27" s="54"/>
      <c r="H27" s="54"/>
      <c r="I27" s="97"/>
      <c r="J27" s="97"/>
      <c r="K27" s="97"/>
      <c r="L27" s="97"/>
      <c r="M27" s="98"/>
      <c r="N27" s="98"/>
      <c r="O27" s="98"/>
      <c r="P27" s="49"/>
      <c r="Q27" s="49"/>
      <c r="R27" s="49"/>
      <c r="S27" s="77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</row>
    <row r="28" spans="1:61">
      <c r="A28" s="78" t="s">
        <v>131</v>
      </c>
      <c r="B28" s="83" t="s">
        <v>110</v>
      </c>
      <c r="C28" s="79">
        <v>445</v>
      </c>
      <c r="D28" s="88" t="s">
        <v>111</v>
      </c>
      <c r="E28" s="83" t="s">
        <v>112</v>
      </c>
      <c r="F28" s="94">
        <v>45599</v>
      </c>
      <c r="G28" s="85">
        <f>F28+1</f>
        <v>45600</v>
      </c>
      <c r="H28" s="85">
        <f>F28+5</f>
        <v>45604</v>
      </c>
      <c r="I28" s="318" t="s">
        <v>282</v>
      </c>
      <c r="J28" s="316" t="s">
        <v>276</v>
      </c>
      <c r="K28" s="306">
        <v>445</v>
      </c>
      <c r="L28" s="304" t="s">
        <v>56</v>
      </c>
      <c r="M28" s="300">
        <v>45616</v>
      </c>
      <c r="N28" s="300">
        <f>M28+0</f>
        <v>45616</v>
      </c>
      <c r="O28" s="353">
        <f>N28+18</f>
        <v>45634</v>
      </c>
      <c r="P28" s="489">
        <f>O28+9</f>
        <v>45643</v>
      </c>
      <c r="Q28" s="300">
        <f>P28+2</f>
        <v>45645</v>
      </c>
      <c r="R28" s="609">
        <f>Q28+7</f>
        <v>45652</v>
      </c>
      <c r="S28" s="219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</row>
    <row r="29" spans="1:61">
      <c r="A29" s="144" t="s">
        <v>113</v>
      </c>
      <c r="B29" s="145" t="s">
        <v>114</v>
      </c>
      <c r="C29" s="146">
        <v>337</v>
      </c>
      <c r="D29" s="147" t="s">
        <v>111</v>
      </c>
      <c r="E29" s="148" t="s">
        <v>115</v>
      </c>
      <c r="F29" s="151">
        <v>45099</v>
      </c>
      <c r="G29" s="149">
        <f>F29+1</f>
        <v>45100</v>
      </c>
      <c r="H29" s="149">
        <v>45101</v>
      </c>
      <c r="I29" s="608"/>
      <c r="J29" s="615"/>
      <c r="K29" s="614"/>
      <c r="L29" s="613"/>
      <c r="M29" s="612"/>
      <c r="N29" s="612"/>
      <c r="O29" s="354"/>
      <c r="P29" s="388"/>
      <c r="Q29" s="612"/>
      <c r="R29" s="610"/>
      <c r="S29" s="386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</row>
    <row r="30" spans="1:61">
      <c r="A30" s="90" t="s">
        <v>132</v>
      </c>
      <c r="B30" s="93" t="s">
        <v>117</v>
      </c>
      <c r="C30" s="91">
        <v>443</v>
      </c>
      <c r="D30" s="92" t="s">
        <v>118</v>
      </c>
      <c r="E30" s="95" t="s">
        <v>115</v>
      </c>
      <c r="F30" s="102">
        <v>45606</v>
      </c>
      <c r="G30" s="94">
        <f>F30+1</f>
        <v>45607</v>
      </c>
      <c r="H30" s="94">
        <f>G30+1</f>
        <v>45608</v>
      </c>
      <c r="I30" s="608"/>
      <c r="J30" s="615"/>
      <c r="K30" s="614"/>
      <c r="L30" s="613"/>
      <c r="M30" s="612"/>
      <c r="N30" s="612"/>
      <c r="O30" s="354"/>
      <c r="P30" s="388"/>
      <c r="Q30" s="612"/>
      <c r="R30" s="610"/>
      <c r="S30" s="386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</row>
    <row r="31" spans="1:61">
      <c r="A31" s="80" t="s">
        <v>133</v>
      </c>
      <c r="B31" s="84" t="s">
        <v>121</v>
      </c>
      <c r="C31" s="81">
        <v>446</v>
      </c>
      <c r="D31" s="89" t="s">
        <v>111</v>
      </c>
      <c r="E31" s="96" t="s">
        <v>115</v>
      </c>
      <c r="F31" s="86">
        <v>45593</v>
      </c>
      <c r="G31" s="87">
        <f>F31+1</f>
        <v>45594</v>
      </c>
      <c r="H31" s="86">
        <f>F31+3</f>
        <v>45596</v>
      </c>
      <c r="I31" s="319"/>
      <c r="J31" s="317"/>
      <c r="K31" s="307"/>
      <c r="L31" s="305"/>
      <c r="M31" s="301"/>
      <c r="N31" s="301"/>
      <c r="O31" s="355"/>
      <c r="P31" s="490"/>
      <c r="Q31" s="301"/>
      <c r="R31" s="611"/>
      <c r="S31" s="220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</row>
    <row r="32" spans="1:61">
      <c r="A32" s="82"/>
      <c r="B32" s="54"/>
      <c r="C32" s="54"/>
      <c r="D32" s="55"/>
      <c r="E32" s="55"/>
      <c r="F32" s="101"/>
      <c r="G32" s="54"/>
      <c r="H32" s="54"/>
      <c r="I32" s="82"/>
      <c r="J32" s="82"/>
      <c r="K32" s="82"/>
      <c r="L32" s="82"/>
      <c r="M32" s="77"/>
      <c r="N32" s="77"/>
      <c r="O32" s="77"/>
      <c r="P32" s="54"/>
      <c r="Q32" s="54"/>
      <c r="R32" s="54"/>
      <c r="S32" s="77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</row>
    <row r="33" spans="1:61">
      <c r="A33" s="78" t="s">
        <v>109</v>
      </c>
      <c r="B33" s="83" t="s">
        <v>110</v>
      </c>
      <c r="C33" s="79">
        <v>446</v>
      </c>
      <c r="D33" s="88" t="s">
        <v>111</v>
      </c>
      <c r="E33" s="83" t="s">
        <v>112</v>
      </c>
      <c r="F33" s="94">
        <v>45606</v>
      </c>
      <c r="G33" s="85">
        <f>F33+1</f>
        <v>45607</v>
      </c>
      <c r="H33" s="85">
        <f>F33+5</f>
        <v>45611</v>
      </c>
      <c r="I33" s="318" t="s">
        <v>283</v>
      </c>
      <c r="J33" s="316" t="s">
        <v>276</v>
      </c>
      <c r="K33" s="306">
        <v>446</v>
      </c>
      <c r="L33" s="304" t="s">
        <v>56</v>
      </c>
      <c r="M33" s="300">
        <v>45623</v>
      </c>
      <c r="N33" s="300">
        <f>M33+0</f>
        <v>45623</v>
      </c>
      <c r="O33" s="353">
        <f>N33+18</f>
        <v>45641</v>
      </c>
      <c r="P33" s="489">
        <f>O33+9</f>
        <v>45650</v>
      </c>
      <c r="Q33" s="300">
        <f>P33+2</f>
        <v>45652</v>
      </c>
      <c r="R33" s="609">
        <f>Q33+7</f>
        <v>45659</v>
      </c>
      <c r="S33" s="219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</row>
    <row r="34" spans="1:61">
      <c r="A34" s="144" t="s">
        <v>113</v>
      </c>
      <c r="B34" s="145" t="s">
        <v>114</v>
      </c>
      <c r="C34" s="146">
        <v>337</v>
      </c>
      <c r="D34" s="147" t="s">
        <v>111</v>
      </c>
      <c r="E34" s="148" t="s">
        <v>115</v>
      </c>
      <c r="F34" s="151">
        <v>45099</v>
      </c>
      <c r="G34" s="149">
        <f>F34+1</f>
        <v>45100</v>
      </c>
      <c r="H34" s="149">
        <v>45101</v>
      </c>
      <c r="I34" s="608"/>
      <c r="J34" s="615"/>
      <c r="K34" s="614"/>
      <c r="L34" s="613"/>
      <c r="M34" s="612"/>
      <c r="N34" s="612"/>
      <c r="O34" s="354"/>
      <c r="P34" s="388"/>
      <c r="Q34" s="612"/>
      <c r="R34" s="610"/>
      <c r="S34" s="386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</row>
    <row r="35" spans="1:61">
      <c r="A35" s="90" t="s">
        <v>123</v>
      </c>
      <c r="B35" s="93" t="s">
        <v>117</v>
      </c>
      <c r="C35" s="91">
        <v>444</v>
      </c>
      <c r="D35" s="92" t="s">
        <v>118</v>
      </c>
      <c r="E35" s="95" t="s">
        <v>115</v>
      </c>
      <c r="F35" s="102">
        <v>45613</v>
      </c>
      <c r="G35" s="94">
        <f>F35+1</f>
        <v>45614</v>
      </c>
      <c r="H35" s="94">
        <f>G35+1</f>
        <v>45615</v>
      </c>
      <c r="I35" s="608"/>
      <c r="J35" s="615"/>
      <c r="K35" s="614"/>
      <c r="L35" s="613"/>
      <c r="M35" s="612"/>
      <c r="N35" s="612"/>
      <c r="O35" s="354"/>
      <c r="P35" s="388"/>
      <c r="Q35" s="612"/>
      <c r="R35" s="610"/>
      <c r="S35" s="386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</row>
    <row r="36" spans="1:61">
      <c r="A36" s="80" t="s">
        <v>134</v>
      </c>
      <c r="B36" s="84" t="s">
        <v>121</v>
      </c>
      <c r="C36" s="81">
        <v>447</v>
      </c>
      <c r="D36" s="89" t="s">
        <v>111</v>
      </c>
      <c r="E36" s="96" t="s">
        <v>115</v>
      </c>
      <c r="F36" s="86">
        <v>45614</v>
      </c>
      <c r="G36" s="87">
        <f>F36+1</f>
        <v>45615</v>
      </c>
      <c r="H36" s="86">
        <f>F36+3</f>
        <v>45617</v>
      </c>
      <c r="I36" s="319"/>
      <c r="J36" s="317"/>
      <c r="K36" s="307"/>
      <c r="L36" s="305"/>
      <c r="M36" s="301"/>
      <c r="N36" s="301"/>
      <c r="O36" s="355"/>
      <c r="P36" s="490"/>
      <c r="Q36" s="301"/>
      <c r="R36" s="611"/>
      <c r="S36" s="220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</row>
    <row r="37" spans="1:61">
      <c r="A37" s="82"/>
      <c r="B37" s="54"/>
      <c r="C37" s="54"/>
      <c r="D37" s="55"/>
      <c r="E37" s="55"/>
      <c r="F37" s="101"/>
      <c r="G37" s="54"/>
      <c r="H37" s="54"/>
      <c r="I37" s="82"/>
      <c r="J37" s="82"/>
      <c r="K37" s="82"/>
      <c r="L37" s="82"/>
      <c r="M37" s="77"/>
      <c r="N37" s="77"/>
      <c r="O37" s="77"/>
      <c r="P37" s="54"/>
      <c r="Q37" s="54"/>
      <c r="R37" s="54"/>
      <c r="S37" s="77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</row>
    <row r="38" spans="1:61">
      <c r="A38" s="78" t="s">
        <v>122</v>
      </c>
      <c r="B38" s="83" t="s">
        <v>110</v>
      </c>
      <c r="C38" s="79">
        <v>447</v>
      </c>
      <c r="D38" s="88" t="s">
        <v>111</v>
      </c>
      <c r="E38" s="83" t="s">
        <v>112</v>
      </c>
      <c r="F38" s="94">
        <v>45613</v>
      </c>
      <c r="G38" s="85">
        <f>F38+1</f>
        <v>45614</v>
      </c>
      <c r="H38" s="85">
        <f>F38+5</f>
        <v>45618</v>
      </c>
      <c r="I38" s="318" t="s">
        <v>284</v>
      </c>
      <c r="J38" s="316" t="s">
        <v>276</v>
      </c>
      <c r="K38" s="306">
        <v>447</v>
      </c>
      <c r="L38" s="304" t="s">
        <v>56</v>
      </c>
      <c r="M38" s="300">
        <v>45630</v>
      </c>
      <c r="N38" s="300">
        <f>M38+0</f>
        <v>45630</v>
      </c>
      <c r="O38" s="353">
        <f>N38+18</f>
        <v>45648</v>
      </c>
      <c r="P38" s="489">
        <f>O38+9</f>
        <v>45657</v>
      </c>
      <c r="Q38" s="300">
        <f>P38+2</f>
        <v>45659</v>
      </c>
      <c r="R38" s="609">
        <f>Q38+7</f>
        <v>45666</v>
      </c>
      <c r="S38" s="219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</row>
    <row r="39" spans="1:61">
      <c r="A39" s="144" t="s">
        <v>113</v>
      </c>
      <c r="B39" s="145" t="s">
        <v>114</v>
      </c>
      <c r="C39" s="146">
        <v>337</v>
      </c>
      <c r="D39" s="147" t="s">
        <v>111</v>
      </c>
      <c r="E39" s="148" t="s">
        <v>115</v>
      </c>
      <c r="F39" s="151">
        <v>45099</v>
      </c>
      <c r="G39" s="149">
        <f>F39+1</f>
        <v>45100</v>
      </c>
      <c r="H39" s="149">
        <v>45101</v>
      </c>
      <c r="I39" s="608"/>
      <c r="J39" s="615"/>
      <c r="K39" s="614"/>
      <c r="L39" s="613"/>
      <c r="M39" s="612"/>
      <c r="N39" s="612"/>
      <c r="O39" s="354"/>
      <c r="P39" s="388"/>
      <c r="Q39" s="612"/>
      <c r="R39" s="610"/>
      <c r="S39" s="386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</row>
    <row r="40" spans="1:61">
      <c r="A40" s="90" t="s">
        <v>135</v>
      </c>
      <c r="B40" s="93" t="s">
        <v>117</v>
      </c>
      <c r="C40" s="91">
        <v>445</v>
      </c>
      <c r="D40" s="92" t="s">
        <v>118</v>
      </c>
      <c r="E40" s="95" t="s">
        <v>115</v>
      </c>
      <c r="F40" s="102">
        <v>45620</v>
      </c>
      <c r="G40" s="94">
        <f>F40+1</f>
        <v>45621</v>
      </c>
      <c r="H40" s="94">
        <f>G40+1</f>
        <v>45622</v>
      </c>
      <c r="I40" s="608"/>
      <c r="J40" s="615"/>
      <c r="K40" s="614"/>
      <c r="L40" s="613"/>
      <c r="M40" s="612"/>
      <c r="N40" s="612"/>
      <c r="O40" s="354"/>
      <c r="P40" s="388"/>
      <c r="Q40" s="612"/>
      <c r="R40" s="610"/>
      <c r="S40" s="386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</row>
    <row r="41" spans="1:61">
      <c r="A41" s="80" t="s">
        <v>120</v>
      </c>
      <c r="B41" s="84" t="s">
        <v>121</v>
      </c>
      <c r="C41" s="81">
        <v>448</v>
      </c>
      <c r="D41" s="89" t="s">
        <v>111</v>
      </c>
      <c r="E41" s="96" t="s">
        <v>115</v>
      </c>
      <c r="F41" s="86">
        <v>45621</v>
      </c>
      <c r="G41" s="87">
        <f>F41+1</f>
        <v>45622</v>
      </c>
      <c r="H41" s="86">
        <f>F41+3</f>
        <v>45624</v>
      </c>
      <c r="I41" s="319"/>
      <c r="J41" s="317"/>
      <c r="K41" s="307"/>
      <c r="L41" s="305"/>
      <c r="M41" s="301"/>
      <c r="N41" s="301"/>
      <c r="O41" s="355"/>
      <c r="P41" s="490"/>
      <c r="Q41" s="301"/>
      <c r="R41" s="611"/>
      <c r="S41" s="220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</row>
    <row r="42" spans="1:61" ht="7.15" customHeight="1">
      <c r="A42" s="91"/>
      <c r="B42" s="91"/>
      <c r="C42" s="91"/>
      <c r="D42" s="92"/>
      <c r="E42" s="91"/>
      <c r="F42" s="178"/>
      <c r="G42" s="178"/>
      <c r="H42" s="178"/>
      <c r="I42" s="82"/>
      <c r="J42" s="82"/>
      <c r="K42" s="82"/>
      <c r="L42" s="82"/>
      <c r="M42" s="174"/>
      <c r="N42" s="77"/>
      <c r="O42" s="77"/>
      <c r="P42" s="54"/>
      <c r="Q42" s="54"/>
      <c r="R42" s="54"/>
      <c r="S42" s="77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</row>
    <row r="43" spans="1:61">
      <c r="A43" s="15" t="s">
        <v>89</v>
      </c>
      <c r="B43" s="16"/>
      <c r="C43" s="16"/>
      <c r="D43" s="16"/>
      <c r="E43" s="19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>
      <c r="A44" s="1"/>
      <c r="B44" s="1"/>
      <c r="C44" s="1"/>
      <c r="D44" s="5"/>
      <c r="E44" s="2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>
      <c r="A45" s="247" t="s">
        <v>90</v>
      </c>
      <c r="B45" s="248"/>
      <c r="C45" s="248"/>
      <c r="D45" s="248"/>
      <c r="E45" s="248"/>
      <c r="F45" s="249"/>
      <c r="G45" s="405" t="s">
        <v>91</v>
      </c>
      <c r="H45" s="405"/>
      <c r="I45" s="405"/>
      <c r="J45" s="405"/>
      <c r="K45" s="405"/>
      <c r="L45" s="405"/>
      <c r="M45" s="405"/>
      <c r="N45" s="405"/>
      <c r="O45" s="405"/>
      <c r="P45" s="405"/>
      <c r="Q45" s="405"/>
      <c r="R45" s="405"/>
      <c r="S45" s="405"/>
    </row>
    <row r="46" spans="1:61">
      <c r="A46" s="223" t="s">
        <v>292</v>
      </c>
      <c r="B46" s="224"/>
      <c r="C46" s="224"/>
      <c r="D46" s="224"/>
      <c r="E46" s="224"/>
      <c r="F46" s="225"/>
      <c r="G46" s="457" t="s">
        <v>293</v>
      </c>
      <c r="H46" s="458"/>
      <c r="I46" s="458"/>
      <c r="J46" s="458"/>
      <c r="K46" s="458"/>
      <c r="L46" s="458"/>
      <c r="M46" s="458"/>
      <c r="N46" s="458"/>
      <c r="O46" s="458"/>
      <c r="P46" s="458"/>
      <c r="Q46" s="458"/>
      <c r="R46" s="458"/>
      <c r="S46" s="459"/>
    </row>
    <row r="47" spans="1:61" ht="15" customHeight="1">
      <c r="A47" s="223" t="s">
        <v>294</v>
      </c>
      <c r="B47" s="224"/>
      <c r="C47" s="224"/>
      <c r="D47" s="224"/>
      <c r="E47" s="224"/>
      <c r="F47" s="225"/>
      <c r="G47" s="666" t="s">
        <v>295</v>
      </c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</row>
    <row r="48" spans="1:61" ht="15" customHeight="1">
      <c r="A48" s="223"/>
      <c r="B48" s="224"/>
      <c r="C48" s="224"/>
      <c r="D48" s="224"/>
      <c r="E48" s="224"/>
      <c r="F48" s="225"/>
      <c r="G48" s="226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8"/>
    </row>
    <row r="49" spans="1:61">
      <c r="A49" s="1"/>
      <c r="B49" s="1"/>
      <c r="C49" s="1"/>
      <c r="D49" s="5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1:61" s="68" customFormat="1">
      <c r="D50" s="69"/>
      <c r="E50" s="69"/>
    </row>
    <row r="51" spans="1:61" s="68" customFormat="1" ht="15.75">
      <c r="A51" s="70" t="s">
        <v>92</v>
      </c>
      <c r="B51" s="71"/>
      <c r="C51" s="71"/>
      <c r="D51" s="72"/>
      <c r="E51" s="69"/>
      <c r="F51" s="71"/>
      <c r="G51" s="175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</row>
    <row r="52" spans="1:61" s="68" customFormat="1" ht="15.75">
      <c r="A52" s="73" t="s">
        <v>93</v>
      </c>
      <c r="B52" s="74"/>
      <c r="C52" s="74"/>
      <c r="D52" s="75"/>
      <c r="E52" s="69"/>
      <c r="F52" s="73"/>
      <c r="G52" s="74"/>
      <c r="H52" s="73" t="s">
        <v>94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</row>
    <row r="53" spans="1:61" s="68" customFormat="1" ht="15.75">
      <c r="A53" s="73" t="s">
        <v>95</v>
      </c>
      <c r="B53" s="74"/>
      <c r="C53" s="74"/>
      <c r="D53" s="75"/>
      <c r="E53" s="69"/>
      <c r="F53" s="73"/>
      <c r="G53" s="74"/>
      <c r="H53" s="73" t="s">
        <v>96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</row>
    <row r="54" spans="1:61" s="68" customFormat="1">
      <c r="A54" s="68" t="s">
        <v>97</v>
      </c>
      <c r="D54" s="69"/>
      <c r="E54" s="69"/>
      <c r="H54" s="68" t="s">
        <v>98</v>
      </c>
    </row>
    <row r="55" spans="1:61" s="68" customFormat="1">
      <c r="A55" s="76" t="s">
        <v>99</v>
      </c>
      <c r="D55" s="69"/>
      <c r="E55" s="69"/>
      <c r="H55" s="76" t="s">
        <v>100</v>
      </c>
    </row>
    <row r="56" spans="1:61" s="68" customFormat="1">
      <c r="D56" s="69"/>
      <c r="E56" s="69"/>
    </row>
    <row r="57" spans="1:61" s="68" customFormat="1">
      <c r="A57" s="68" t="s">
        <v>101</v>
      </c>
      <c r="D57" s="69"/>
      <c r="E57" s="69"/>
      <c r="H57" s="68" t="s">
        <v>102</v>
      </c>
    </row>
    <row r="58" spans="1:61" s="68" customFormat="1">
      <c r="A58" s="76" t="s">
        <v>103</v>
      </c>
      <c r="D58" s="69"/>
      <c r="E58" s="69"/>
      <c r="H58" s="76" t="s">
        <v>104</v>
      </c>
    </row>
    <row r="59" spans="1:61" s="68" customFormat="1">
      <c r="D59" s="69"/>
      <c r="E59" s="69"/>
    </row>
    <row r="60" spans="1:61" s="68" customFormat="1">
      <c r="D60" s="69"/>
      <c r="E60" s="69"/>
    </row>
    <row r="61" spans="1:61" s="68" customFormat="1">
      <c r="D61" s="69"/>
      <c r="E61" s="69"/>
    </row>
    <row r="62" spans="1:61" s="68" customFormat="1">
      <c r="D62" s="69"/>
      <c r="E62" s="69"/>
    </row>
    <row r="63" spans="1:61" s="68" customFormat="1">
      <c r="D63" s="69"/>
      <c r="E63" s="69"/>
    </row>
    <row r="64" spans="1:61" s="68" customFormat="1">
      <c r="D64" s="69"/>
      <c r="E64" s="69"/>
    </row>
    <row r="65" spans="4:5" s="68" customFormat="1">
      <c r="D65" s="69"/>
      <c r="E65" s="69"/>
    </row>
    <row r="66" spans="4:5" s="68" customFormat="1">
      <c r="D66" s="69"/>
      <c r="E66" s="69"/>
    </row>
    <row r="67" spans="4:5" s="68" customFormat="1">
      <c r="D67" s="69"/>
      <c r="E67" s="69"/>
    </row>
    <row r="68" spans="4:5" s="68" customFormat="1">
      <c r="D68" s="69"/>
      <c r="E68" s="69"/>
    </row>
    <row r="69" spans="4:5" s="68" customFormat="1">
      <c r="D69" s="69"/>
      <c r="E69" s="69"/>
    </row>
    <row r="70" spans="4:5" s="68" customFormat="1">
      <c r="D70" s="69"/>
      <c r="E70" s="69"/>
    </row>
    <row r="71" spans="4:5">
      <c r="D71" s="5"/>
      <c r="E71" s="5"/>
    </row>
    <row r="72" spans="4:5">
      <c r="D72" s="5"/>
      <c r="E72" s="5"/>
    </row>
    <row r="73" spans="4:5">
      <c r="D73" s="5"/>
      <c r="E73" s="5"/>
    </row>
    <row r="74" spans="4:5">
      <c r="D74" s="5"/>
      <c r="E74" s="5"/>
    </row>
    <row r="75" spans="4:5">
      <c r="D75" s="5"/>
      <c r="E75" s="5"/>
    </row>
    <row r="76" spans="4:5">
      <c r="D76" s="5"/>
      <c r="E76" s="5"/>
    </row>
    <row r="77" spans="4:5">
      <c r="D77" s="5"/>
      <c r="E77" s="5"/>
    </row>
    <row r="78" spans="4:5">
      <c r="D78" s="5"/>
      <c r="E78" s="5"/>
    </row>
    <row r="79" spans="4:5">
      <c r="D79" s="5"/>
      <c r="E79" s="5"/>
    </row>
    <row r="80" spans="4:5">
      <c r="D80" s="5"/>
      <c r="E80" s="5"/>
    </row>
    <row r="81" spans="4:5">
      <c r="D81" s="5"/>
      <c r="E81" s="5"/>
    </row>
    <row r="82" spans="4:5">
      <c r="D82" s="5"/>
      <c r="E82" s="5"/>
    </row>
    <row r="83" spans="4:5">
      <c r="D83" s="5"/>
      <c r="E83" s="5"/>
    </row>
    <row r="84" spans="4:5">
      <c r="D84" s="5"/>
      <c r="E84" s="5"/>
    </row>
    <row r="85" spans="4:5">
      <c r="D85" s="5"/>
      <c r="E85" s="5"/>
    </row>
    <row r="86" spans="4:5">
      <c r="D86" s="5"/>
      <c r="E86" s="5"/>
    </row>
    <row r="87" spans="4:5">
      <c r="D87" s="5"/>
      <c r="E87" s="5"/>
    </row>
    <row r="88" spans="4:5">
      <c r="D88" s="5"/>
      <c r="E88" s="5"/>
    </row>
    <row r="89" spans="4:5">
      <c r="D89" s="5"/>
      <c r="E89" s="5"/>
    </row>
    <row r="90" spans="4:5">
      <c r="D90" s="5"/>
      <c r="E90" s="5"/>
    </row>
    <row r="91" spans="4:5">
      <c r="D91" s="5"/>
      <c r="E91" s="5"/>
    </row>
    <row r="92" spans="4:5">
      <c r="D92" s="5"/>
      <c r="E92" s="5"/>
    </row>
    <row r="93" spans="4:5">
      <c r="D93" s="5"/>
      <c r="E93" s="5"/>
    </row>
    <row r="94" spans="4:5">
      <c r="D94" s="5"/>
      <c r="E94" s="5"/>
    </row>
    <row r="95" spans="4:5">
      <c r="D95" s="5"/>
      <c r="E95" s="5"/>
    </row>
    <row r="96" spans="4:5">
      <c r="D96" s="5"/>
      <c r="E96" s="5"/>
    </row>
    <row r="97" spans="4:5">
      <c r="D97" s="5"/>
      <c r="E97" s="5"/>
    </row>
    <row r="98" spans="4:5">
      <c r="D98" s="5"/>
      <c r="E98" s="5"/>
    </row>
    <row r="99" spans="4:5">
      <c r="D99" s="5"/>
      <c r="E99" s="5"/>
    </row>
    <row r="100" spans="4:5">
      <c r="D100" s="5"/>
      <c r="E100" s="5"/>
    </row>
    <row r="101" spans="4:5">
      <c r="D101" s="5"/>
      <c r="E101" s="5"/>
    </row>
    <row r="102" spans="4:5">
      <c r="D102" s="5"/>
      <c r="E102" s="5"/>
    </row>
    <row r="103" spans="4:5">
      <c r="D103" s="5"/>
      <c r="E103" s="5"/>
    </row>
    <row r="104" spans="4:5">
      <c r="D104" s="5"/>
      <c r="E104" s="5"/>
    </row>
    <row r="105" spans="4:5">
      <c r="D105" s="5"/>
      <c r="E105" s="5"/>
    </row>
    <row r="106" spans="4:5">
      <c r="D106" s="5"/>
      <c r="E106" s="5"/>
    </row>
    <row r="107" spans="4:5">
      <c r="D107" s="5"/>
      <c r="E107" s="5"/>
    </row>
    <row r="108" spans="4:5">
      <c r="D108" s="5"/>
      <c r="E108" s="5"/>
    </row>
    <row r="109" spans="4:5">
      <c r="D109" s="5"/>
      <c r="E109" s="5"/>
    </row>
    <row r="110" spans="4:5">
      <c r="D110" s="5"/>
      <c r="E110" s="5"/>
    </row>
    <row r="111" spans="4:5">
      <c r="D111" s="5"/>
      <c r="E111" s="5"/>
    </row>
    <row r="112" spans="4:5">
      <c r="D112" s="5"/>
      <c r="E112" s="5"/>
    </row>
    <row r="113" spans="4:5">
      <c r="D113" s="5"/>
      <c r="E113" s="5"/>
    </row>
    <row r="114" spans="4:5">
      <c r="D114" s="5"/>
      <c r="E114" s="5"/>
    </row>
    <row r="115" spans="4:5">
      <c r="D115" s="5"/>
      <c r="E115" s="5"/>
    </row>
    <row r="116" spans="4:5">
      <c r="D116" s="5"/>
      <c r="E116" s="5"/>
    </row>
    <row r="117" spans="4:5">
      <c r="D117" s="5"/>
      <c r="E117" s="5"/>
    </row>
    <row r="118" spans="4:5">
      <c r="D118" s="5"/>
      <c r="E118" s="5"/>
    </row>
    <row r="119" spans="4:5">
      <c r="D119" s="5"/>
      <c r="E119" s="5"/>
    </row>
    <row r="120" spans="4:5">
      <c r="D120" s="5"/>
      <c r="E120" s="5"/>
    </row>
    <row r="121" spans="4:5">
      <c r="D121" s="5"/>
      <c r="E121" s="5"/>
    </row>
    <row r="122" spans="4:5">
      <c r="D122" s="5"/>
      <c r="E122" s="5"/>
    </row>
    <row r="123" spans="4:5">
      <c r="D123" s="5"/>
      <c r="E123" s="5"/>
    </row>
    <row r="124" spans="4:5">
      <c r="D124" s="5"/>
      <c r="E124" s="5"/>
    </row>
    <row r="125" spans="4:5">
      <c r="D125" s="5"/>
      <c r="E125" s="5"/>
    </row>
    <row r="126" spans="4:5">
      <c r="D126" s="5"/>
      <c r="E126" s="5"/>
    </row>
    <row r="127" spans="4:5">
      <c r="D127" s="5"/>
      <c r="E127" s="5"/>
    </row>
    <row r="128" spans="4:5">
      <c r="D128" s="5"/>
      <c r="E128" s="5"/>
    </row>
    <row r="129" spans="4:5">
      <c r="D129" s="5"/>
      <c r="E129" s="5"/>
    </row>
    <row r="130" spans="4:5">
      <c r="D130" s="5"/>
      <c r="E130" s="5"/>
    </row>
    <row r="131" spans="4:5">
      <c r="D131" s="5"/>
      <c r="E131" s="5"/>
    </row>
    <row r="132" spans="4:5">
      <c r="D132" s="5"/>
      <c r="E132" s="5"/>
    </row>
    <row r="133" spans="4:5">
      <c r="D133" s="5"/>
      <c r="E133" s="5"/>
    </row>
    <row r="134" spans="4:5">
      <c r="D134" s="5"/>
      <c r="E134" s="5"/>
    </row>
    <row r="135" spans="4:5">
      <c r="D135" s="5"/>
      <c r="E135" s="5"/>
    </row>
    <row r="136" spans="4:5">
      <c r="D136" s="5"/>
      <c r="E136" s="5"/>
    </row>
    <row r="137" spans="4:5">
      <c r="D137" s="5"/>
      <c r="E137" s="5"/>
    </row>
    <row r="138" spans="4:5">
      <c r="D138" s="5"/>
      <c r="E138" s="5"/>
    </row>
    <row r="139" spans="4:5">
      <c r="D139" s="5"/>
      <c r="E139" s="5"/>
    </row>
    <row r="140" spans="4:5">
      <c r="D140" s="5"/>
      <c r="E140" s="5"/>
    </row>
    <row r="141" spans="4:5">
      <c r="D141" s="5"/>
      <c r="E141" s="5"/>
    </row>
    <row r="142" spans="4:5">
      <c r="D142" s="5"/>
      <c r="E142" s="5"/>
    </row>
    <row r="143" spans="4:5">
      <c r="D143" s="5"/>
      <c r="E143" s="5"/>
    </row>
    <row r="144" spans="4:5">
      <c r="D144" s="5"/>
      <c r="E144" s="5"/>
    </row>
    <row r="145" spans="4:5">
      <c r="D145" s="5"/>
      <c r="E145" s="5"/>
    </row>
    <row r="146" spans="4:5">
      <c r="D146" s="5"/>
      <c r="E146" s="5"/>
    </row>
    <row r="147" spans="4:5">
      <c r="D147" s="5"/>
      <c r="E147" s="5"/>
    </row>
    <row r="148" spans="4:5">
      <c r="D148" s="5"/>
      <c r="E148" s="5"/>
    </row>
    <row r="149" spans="4:5">
      <c r="D149" s="5"/>
      <c r="E149" s="5"/>
    </row>
    <row r="150" spans="4:5">
      <c r="D150" s="5"/>
      <c r="E150" s="5"/>
    </row>
    <row r="151" spans="4:5">
      <c r="D151" s="5"/>
      <c r="E151" s="5"/>
    </row>
    <row r="152" spans="4:5">
      <c r="D152" s="5"/>
      <c r="E152" s="5"/>
    </row>
    <row r="153" spans="4:5">
      <c r="D153" s="5"/>
      <c r="E153" s="5"/>
    </row>
    <row r="154" spans="4:5">
      <c r="D154" s="5"/>
      <c r="E154" s="5"/>
    </row>
    <row r="155" spans="4:5">
      <c r="D155" s="5"/>
      <c r="E155" s="5"/>
    </row>
    <row r="156" spans="4:5">
      <c r="D156" s="5"/>
      <c r="E156" s="5"/>
    </row>
    <row r="157" spans="4:5">
      <c r="D157" s="5"/>
      <c r="E157" s="5"/>
    </row>
    <row r="158" spans="4:5">
      <c r="D158" s="5"/>
      <c r="E158" s="5"/>
    </row>
    <row r="159" spans="4:5">
      <c r="D159" s="5"/>
      <c r="E159" s="24"/>
    </row>
    <row r="160" spans="4:5">
      <c r="D160" s="5"/>
      <c r="E160" s="24"/>
    </row>
    <row r="161" spans="4:5">
      <c r="D161" s="5"/>
      <c r="E161" s="24"/>
    </row>
    <row r="162" spans="4:5">
      <c r="D162" s="5"/>
      <c r="E162" s="24"/>
    </row>
    <row r="163" spans="4:5">
      <c r="D163" s="5"/>
      <c r="E163" s="24"/>
    </row>
    <row r="164" spans="4:5">
      <c r="D164" s="5"/>
      <c r="E164" s="24"/>
    </row>
    <row r="165" spans="4:5">
      <c r="D165" s="5"/>
      <c r="E165" s="24"/>
    </row>
    <row r="166" spans="4:5">
      <c r="D166" s="5"/>
      <c r="E166" s="24"/>
    </row>
  </sheetData>
  <mergeCells count="95">
    <mergeCell ref="S18:S21"/>
    <mergeCell ref="M13:M16"/>
    <mergeCell ref="N13:N16"/>
    <mergeCell ref="O13:O16"/>
    <mergeCell ref="P13:P16"/>
    <mergeCell ref="Q13:Q16"/>
    <mergeCell ref="N18:N21"/>
    <mergeCell ref="O18:O21"/>
    <mergeCell ref="I8:I11"/>
    <mergeCell ref="I18:I21"/>
    <mergeCell ref="J18:J21"/>
    <mergeCell ref="K18:K21"/>
    <mergeCell ref="L18:L21"/>
    <mergeCell ref="I13:I16"/>
    <mergeCell ref="J13:J16"/>
    <mergeCell ref="K13:K16"/>
    <mergeCell ref="L13:L16"/>
    <mergeCell ref="P18:P21"/>
    <mergeCell ref="Q18:Q21"/>
    <mergeCell ref="R18:R21"/>
    <mergeCell ref="R13:R16"/>
    <mergeCell ref="S13:S16"/>
    <mergeCell ref="A4:F4"/>
    <mergeCell ref="A5:A6"/>
    <mergeCell ref="B5:D6"/>
    <mergeCell ref="E5:E6"/>
    <mergeCell ref="F5:G5"/>
    <mergeCell ref="N8:N11"/>
    <mergeCell ref="M8:M11"/>
    <mergeCell ref="L8:L11"/>
    <mergeCell ref="K8:K11"/>
    <mergeCell ref="J8:J11"/>
    <mergeCell ref="A48:F48"/>
    <mergeCell ref="G48:S48"/>
    <mergeCell ref="A45:F45"/>
    <mergeCell ref="G45:S45"/>
    <mergeCell ref="A46:F46"/>
    <mergeCell ref="G46:S46"/>
    <mergeCell ref="G47:S47"/>
    <mergeCell ref="A47:F47"/>
    <mergeCell ref="I5:I6"/>
    <mergeCell ref="J5:L6"/>
    <mergeCell ref="M5:N5"/>
    <mergeCell ref="S5:S6"/>
    <mergeCell ref="O5:R5"/>
    <mergeCell ref="S8:S11"/>
    <mergeCell ref="R8:R11"/>
    <mergeCell ref="Q8:Q11"/>
    <mergeCell ref="P8:P11"/>
    <mergeCell ref="O8:O11"/>
    <mergeCell ref="M18:M21"/>
    <mergeCell ref="I38:I41"/>
    <mergeCell ref="S33:S36"/>
    <mergeCell ref="R33:R36"/>
    <mergeCell ref="Q33:Q36"/>
    <mergeCell ref="P33:P36"/>
    <mergeCell ref="O33:O36"/>
    <mergeCell ref="N33:N36"/>
    <mergeCell ref="M33:M36"/>
    <mergeCell ref="L33:L36"/>
    <mergeCell ref="K33:K36"/>
    <mergeCell ref="J33:J36"/>
    <mergeCell ref="I33:I36"/>
    <mergeCell ref="N38:N41"/>
    <mergeCell ref="M38:M41"/>
    <mergeCell ref="L38:L41"/>
    <mergeCell ref="K38:K41"/>
    <mergeCell ref="J38:J41"/>
    <mergeCell ref="S38:S41"/>
    <mergeCell ref="R38:R41"/>
    <mergeCell ref="Q38:Q41"/>
    <mergeCell ref="P38:P41"/>
    <mergeCell ref="O38:O41"/>
    <mergeCell ref="I28:I31"/>
    <mergeCell ref="S23:S26"/>
    <mergeCell ref="R23:R26"/>
    <mergeCell ref="Q23:Q26"/>
    <mergeCell ref="P23:P26"/>
    <mergeCell ref="O23:O26"/>
    <mergeCell ref="N23:N26"/>
    <mergeCell ref="M23:M26"/>
    <mergeCell ref="L23:L26"/>
    <mergeCell ref="K23:K26"/>
    <mergeCell ref="J23:J26"/>
    <mergeCell ref="I23:I26"/>
    <mergeCell ref="N28:N31"/>
    <mergeCell ref="M28:M31"/>
    <mergeCell ref="L28:L31"/>
    <mergeCell ref="K28:K31"/>
    <mergeCell ref="J28:J31"/>
    <mergeCell ref="S28:S31"/>
    <mergeCell ref="R28:R31"/>
    <mergeCell ref="Q28:Q31"/>
    <mergeCell ref="P28:P31"/>
    <mergeCell ref="O28:O31"/>
  </mergeCells>
  <hyperlinks>
    <hyperlink ref="A58" r:id="rId1" xr:uid="{C1D60986-E736-4D17-B5A4-AB83F961E647}"/>
    <hyperlink ref="A55" r:id="rId2" xr:uid="{1874A3F3-5C41-482A-B000-E9C66A6C61C5}"/>
    <hyperlink ref="H58" r:id="rId3" xr:uid="{9C83072E-E29F-4EE3-B6C6-CF56DFED3AD2}"/>
    <hyperlink ref="H55" r:id="rId4" xr:uid="{89272609-1D84-48A3-8B11-1752DF0B829B}"/>
  </hyperlinks>
  <pageMargins left="0.7" right="0.7" top="0.75" bottom="0.75" header="0.3" footer="0.3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0C1E0-BBAC-464F-85C9-07B5638BB7AB}">
  <dimension ref="A1:BB209"/>
  <sheetViews>
    <sheetView zoomScale="85" zoomScaleNormal="85" workbookViewId="0">
      <pane ySplit="6" topLeftCell="A30" activePane="bottomLeft" state="frozen"/>
      <selection pane="bottomLeft" activeCell="G34" sqref="G34:G35"/>
    </sheetView>
  </sheetViews>
  <sheetFormatPr defaultRowHeight="14.45"/>
  <cols>
    <col min="1" max="1" width="28.85546875" customWidth="1"/>
    <col min="2" max="2" width="3.7109375" customWidth="1"/>
    <col min="3" max="3" width="4.7109375" customWidth="1"/>
    <col min="4" max="4" width="3.7109375" style="24" customWidth="1"/>
    <col min="5" max="5" width="8.140625" style="24" customWidth="1"/>
    <col min="6" max="7" width="10.7109375" customWidth="1"/>
    <col min="8" max="9" width="14.28515625" customWidth="1"/>
    <col min="10" max="10" width="54.28515625" customWidth="1"/>
    <col min="11" max="12" width="8.85546875" style="1"/>
    <col min="13" max="13" width="67.28515625" style="1" bestFit="1" customWidth="1"/>
    <col min="14" max="14" width="18.5703125" style="1" bestFit="1" customWidth="1"/>
    <col min="15" max="54" width="8.85546875" style="1"/>
  </cols>
  <sheetData>
    <row r="1" spans="1:54" s="1" customFormat="1" ht="7.9" customHeight="1">
      <c r="A1" s="1" t="s">
        <v>39</v>
      </c>
      <c r="B1" s="2"/>
      <c r="C1" s="2"/>
      <c r="D1" s="3"/>
      <c r="E1" s="3"/>
    </row>
    <row r="2" spans="1:54" s="1" customFormat="1" ht="27" customHeight="1">
      <c r="A2" s="4" t="s">
        <v>40</v>
      </c>
      <c r="B2" s="3" t="s">
        <v>299</v>
      </c>
      <c r="D2" s="5"/>
      <c r="E2" s="5"/>
      <c r="M2" s="2"/>
      <c r="N2" s="2"/>
      <c r="O2" s="2"/>
    </row>
    <row r="3" spans="1:54" s="1" customFormat="1" ht="10.15" customHeight="1">
      <c r="B3" s="6"/>
      <c r="C3" s="7"/>
      <c r="D3" s="4"/>
      <c r="E3" s="4"/>
      <c r="M3" s="2"/>
      <c r="N3" s="2"/>
      <c r="O3" s="2"/>
    </row>
    <row r="4" spans="1:54" ht="25.9" thickBot="1">
      <c r="A4" s="231" t="s">
        <v>300</v>
      </c>
      <c r="B4" s="232"/>
      <c r="C4" s="232"/>
      <c r="D4" s="232"/>
      <c r="E4" s="232"/>
      <c r="F4" s="232"/>
      <c r="G4" s="27"/>
      <c r="H4" s="28">
        <v>23</v>
      </c>
      <c r="I4" s="28">
        <v>26</v>
      </c>
      <c r="J4" s="8"/>
      <c r="K4" s="8"/>
      <c r="M4" s="2"/>
      <c r="N4" s="2"/>
      <c r="O4" s="2"/>
    </row>
    <row r="5" spans="1:54" ht="18.600000000000001" customHeight="1" thickBot="1">
      <c r="A5" s="555" t="s">
        <v>43</v>
      </c>
      <c r="B5" s="557" t="s">
        <v>44</v>
      </c>
      <c r="C5" s="558"/>
      <c r="D5" s="559"/>
      <c r="E5" s="563" t="s">
        <v>45</v>
      </c>
      <c r="F5" s="565" t="s">
        <v>45</v>
      </c>
      <c r="G5" s="566"/>
      <c r="H5" s="580" t="s">
        <v>46</v>
      </c>
      <c r="I5" s="582"/>
      <c r="J5" s="567" t="s">
        <v>47</v>
      </c>
      <c r="K5" s="25"/>
      <c r="L5"/>
      <c r="M5" s="26"/>
      <c r="N5" s="26"/>
      <c r="O5" s="26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s="12" customFormat="1" ht="18.600000000000001" customHeight="1">
      <c r="A6" s="556"/>
      <c r="B6" s="560"/>
      <c r="C6" s="561"/>
      <c r="D6" s="562"/>
      <c r="E6" s="564"/>
      <c r="F6" s="9" t="s">
        <v>49</v>
      </c>
      <c r="G6" s="9" t="s">
        <v>50</v>
      </c>
      <c r="H6" s="10" t="s">
        <v>171</v>
      </c>
      <c r="I6" s="10" t="s">
        <v>139</v>
      </c>
      <c r="J6" s="568"/>
      <c r="K6" s="11"/>
      <c r="L6" s="11"/>
      <c r="M6" s="2"/>
      <c r="N6" s="2"/>
      <c r="O6" s="2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s="14" customFormat="1" ht="18" hidden="1" customHeight="1">
      <c r="A7" s="642" t="s">
        <v>141</v>
      </c>
      <c r="B7" s="636"/>
      <c r="C7" s="636">
        <v>246</v>
      </c>
      <c r="D7" s="638" t="s">
        <v>56</v>
      </c>
      <c r="E7" s="640" t="s">
        <v>11</v>
      </c>
      <c r="F7" s="513">
        <v>44892</v>
      </c>
      <c r="G7" s="513">
        <f>F7+2</f>
        <v>44894</v>
      </c>
      <c r="H7" s="513">
        <f>F7+23</f>
        <v>44915</v>
      </c>
      <c r="I7" s="513">
        <f>F7+26</f>
        <v>44918</v>
      </c>
      <c r="J7" s="632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spans="1:54" s="14" customFormat="1" ht="18" hidden="1" customHeight="1" thickBot="1">
      <c r="A8" s="643"/>
      <c r="B8" s="637"/>
      <c r="C8" s="637"/>
      <c r="D8" s="639"/>
      <c r="E8" s="641"/>
      <c r="F8" s="514"/>
      <c r="G8" s="514"/>
      <c r="H8" s="514"/>
      <c r="I8" s="514"/>
      <c r="J8" s="63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  <row r="9" spans="1:54" s="14" customFormat="1" ht="7.9" hidden="1" customHeight="1" thickBot="1">
      <c r="A9" s="53"/>
      <c r="B9" s="54"/>
      <c r="C9" s="54"/>
      <c r="D9" s="55"/>
      <c r="E9" s="54"/>
      <c r="F9" s="56"/>
      <c r="G9" s="56"/>
      <c r="H9" s="56"/>
      <c r="I9" s="54"/>
      <c r="J9" s="52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</row>
    <row r="10" spans="1:54" s="14" customFormat="1" ht="18" hidden="1" customHeight="1">
      <c r="A10" s="642" t="s">
        <v>141</v>
      </c>
      <c r="B10" s="636" t="s">
        <v>301</v>
      </c>
      <c r="C10" s="636">
        <v>247</v>
      </c>
      <c r="D10" s="638" t="s">
        <v>56</v>
      </c>
      <c r="E10" s="640" t="s">
        <v>11</v>
      </c>
      <c r="F10" s="513">
        <v>44899</v>
      </c>
      <c r="G10" s="513">
        <f>F10+2</f>
        <v>44901</v>
      </c>
      <c r="H10" s="513">
        <f>F10+23</f>
        <v>44922</v>
      </c>
      <c r="I10" s="513">
        <f>F10+26</f>
        <v>44925</v>
      </c>
      <c r="J10" s="632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1:54" s="14" customFormat="1" ht="18" hidden="1" customHeight="1" thickBot="1">
      <c r="A11" s="643"/>
      <c r="B11" s="637"/>
      <c r="C11" s="637"/>
      <c r="D11" s="639"/>
      <c r="E11" s="641"/>
      <c r="F11" s="514"/>
      <c r="G11" s="514"/>
      <c r="H11" s="514"/>
      <c r="I11" s="514"/>
      <c r="J11" s="63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1:54" s="14" customFormat="1" ht="7.9" hidden="1" customHeight="1">
      <c r="A12" s="53"/>
      <c r="B12" s="54"/>
      <c r="C12" s="54"/>
      <c r="D12" s="55"/>
      <c r="E12" s="54"/>
      <c r="F12" s="56"/>
      <c r="G12" s="56"/>
      <c r="H12" s="56"/>
      <c r="I12" s="54"/>
      <c r="J12" s="52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spans="1:54" s="14" customFormat="1" ht="18" hidden="1" customHeight="1">
      <c r="A13" s="642" t="s">
        <v>141</v>
      </c>
      <c r="B13" s="636"/>
      <c r="C13" s="636">
        <v>249</v>
      </c>
      <c r="D13" s="638" t="s">
        <v>56</v>
      </c>
      <c r="E13" s="640" t="s">
        <v>11</v>
      </c>
      <c r="F13" s="513">
        <v>44913</v>
      </c>
      <c r="G13" s="513">
        <f>F13+2</f>
        <v>44915</v>
      </c>
      <c r="H13" s="513">
        <f>F13+23</f>
        <v>44936</v>
      </c>
      <c r="I13" s="513">
        <f>F13+26</f>
        <v>44939</v>
      </c>
      <c r="J13" s="632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1:54" s="14" customFormat="1" ht="18" hidden="1" customHeight="1">
      <c r="A14" s="643"/>
      <c r="B14" s="637"/>
      <c r="C14" s="637"/>
      <c r="D14" s="639"/>
      <c r="E14" s="641"/>
      <c r="F14" s="514"/>
      <c r="G14" s="514"/>
      <c r="H14" s="514"/>
      <c r="I14" s="514"/>
      <c r="J14" s="63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1:54" s="14" customFormat="1" ht="7.9" hidden="1" customHeight="1">
      <c r="A15" s="53"/>
      <c r="B15" s="54"/>
      <c r="C15" s="54"/>
      <c r="D15" s="55"/>
      <c r="E15" s="54"/>
      <c r="F15" s="56"/>
      <c r="G15" s="56"/>
      <c r="H15" s="56"/>
      <c r="I15" s="54"/>
      <c r="J15" s="52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1:54" s="14" customFormat="1" ht="18" hidden="1" customHeight="1">
      <c r="A16" s="642" t="s">
        <v>141</v>
      </c>
      <c r="B16" s="636"/>
      <c r="C16" s="636">
        <v>249</v>
      </c>
      <c r="D16" s="638" t="s">
        <v>56</v>
      </c>
      <c r="E16" s="640" t="s">
        <v>11</v>
      </c>
      <c r="F16" s="513">
        <v>44913</v>
      </c>
      <c r="G16" s="513">
        <f>F16+2</f>
        <v>44915</v>
      </c>
      <c r="H16" s="513">
        <f>F16+23</f>
        <v>44936</v>
      </c>
      <c r="I16" s="513">
        <f>F16+26</f>
        <v>44939</v>
      </c>
      <c r="J16" s="632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</row>
    <row r="17" spans="1:54" s="14" customFormat="1" ht="18" hidden="1" customHeight="1" thickBot="1">
      <c r="A17" s="643"/>
      <c r="B17" s="637"/>
      <c r="C17" s="637"/>
      <c r="D17" s="639"/>
      <c r="E17" s="641"/>
      <c r="F17" s="514"/>
      <c r="G17" s="514"/>
      <c r="H17" s="514"/>
      <c r="I17" s="514"/>
      <c r="J17" s="63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</row>
    <row r="18" spans="1:54" s="14" customFormat="1" ht="7.9" hidden="1" customHeight="1">
      <c r="A18" s="53"/>
      <c r="B18" s="54"/>
      <c r="C18" s="54"/>
      <c r="D18" s="55"/>
      <c r="E18" s="54"/>
      <c r="F18" s="56"/>
      <c r="G18" s="56"/>
      <c r="H18" s="56"/>
      <c r="I18" s="54"/>
      <c r="J18" s="52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</row>
    <row r="19" spans="1:54" s="14" customFormat="1" ht="18" hidden="1" customHeight="1">
      <c r="A19" s="642" t="s">
        <v>141</v>
      </c>
      <c r="B19" s="636"/>
      <c r="C19" s="636">
        <v>249</v>
      </c>
      <c r="D19" s="638" t="s">
        <v>56</v>
      </c>
      <c r="E19" s="640" t="s">
        <v>11</v>
      </c>
      <c r="F19" s="513">
        <v>44913</v>
      </c>
      <c r="G19" s="513">
        <f>F19+2</f>
        <v>44915</v>
      </c>
      <c r="H19" s="513">
        <f>F19+23</f>
        <v>44936</v>
      </c>
      <c r="I19" s="513">
        <f>F19+26</f>
        <v>44939</v>
      </c>
      <c r="J19" s="632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</row>
    <row r="20" spans="1:54" s="14" customFormat="1" ht="18" hidden="1" customHeight="1">
      <c r="A20" s="643"/>
      <c r="B20" s="637"/>
      <c r="C20" s="637"/>
      <c r="D20" s="639"/>
      <c r="E20" s="641"/>
      <c r="F20" s="514"/>
      <c r="G20" s="514"/>
      <c r="H20" s="514"/>
      <c r="I20" s="514"/>
      <c r="J20" s="63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spans="1:54" s="14" customFormat="1" ht="7.9" hidden="1" customHeight="1">
      <c r="A21" s="53"/>
      <c r="B21" s="54"/>
      <c r="C21" s="54"/>
      <c r="D21" s="55"/>
      <c r="E21" s="54"/>
      <c r="F21" s="56"/>
      <c r="G21" s="56"/>
      <c r="H21" s="56"/>
      <c r="I21" s="54"/>
      <c r="J21" s="52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</row>
    <row r="22" spans="1:54" s="103" customFormat="1" ht="18" hidden="1" customHeight="1">
      <c r="A22" s="634" t="s">
        <v>141</v>
      </c>
      <c r="B22" s="636"/>
      <c r="C22" s="636">
        <v>252</v>
      </c>
      <c r="D22" s="638" t="s">
        <v>56</v>
      </c>
      <c r="E22" s="640" t="s">
        <v>11</v>
      </c>
      <c r="F22" s="513">
        <v>44569</v>
      </c>
      <c r="G22" s="513">
        <f>F22+2</f>
        <v>44571</v>
      </c>
      <c r="H22" s="513">
        <f>F22+23</f>
        <v>44592</v>
      </c>
      <c r="I22" s="513">
        <f>F22+26</f>
        <v>44595</v>
      </c>
      <c r="J22" s="632"/>
    </row>
    <row r="23" spans="1:54" s="103" customFormat="1" ht="18" hidden="1" customHeight="1">
      <c r="A23" s="635"/>
      <c r="B23" s="637"/>
      <c r="C23" s="637"/>
      <c r="D23" s="639"/>
      <c r="E23" s="641"/>
      <c r="F23" s="514"/>
      <c r="G23" s="514"/>
      <c r="H23" s="514"/>
      <c r="I23" s="514"/>
      <c r="J23" s="633"/>
    </row>
    <row r="24" spans="1:54" s="14" customFormat="1" ht="7.9" hidden="1" customHeight="1">
      <c r="A24" s="53"/>
      <c r="B24" s="54"/>
      <c r="C24" s="54"/>
      <c r="D24" s="55"/>
      <c r="E24" s="54"/>
      <c r="F24" s="56"/>
      <c r="G24" s="56"/>
      <c r="H24" s="56"/>
      <c r="I24" s="54"/>
      <c r="J24" s="52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spans="1:54" s="103" customFormat="1" ht="18" hidden="1" customHeight="1">
      <c r="A25" s="634" t="s">
        <v>141</v>
      </c>
      <c r="B25" s="636"/>
      <c r="C25" s="636">
        <v>252</v>
      </c>
      <c r="D25" s="638" t="s">
        <v>56</v>
      </c>
      <c r="E25" s="640" t="s">
        <v>11</v>
      </c>
      <c r="F25" s="513">
        <v>44569</v>
      </c>
      <c r="G25" s="513">
        <f>F25+2</f>
        <v>44571</v>
      </c>
      <c r="H25" s="513">
        <f>F25+23</f>
        <v>44592</v>
      </c>
      <c r="I25" s="513">
        <f>F25+26</f>
        <v>44595</v>
      </c>
      <c r="J25" s="632"/>
    </row>
    <row r="26" spans="1:54" s="103" customFormat="1" ht="18" hidden="1" customHeight="1">
      <c r="A26" s="635"/>
      <c r="B26" s="637"/>
      <c r="C26" s="637"/>
      <c r="D26" s="639"/>
      <c r="E26" s="641"/>
      <c r="F26" s="514"/>
      <c r="G26" s="514"/>
      <c r="H26" s="514"/>
      <c r="I26" s="514"/>
      <c r="J26" s="633"/>
    </row>
    <row r="27" spans="1:54" s="14" customFormat="1" ht="7.9" hidden="1" customHeight="1">
      <c r="A27" s="53"/>
      <c r="B27" s="54"/>
      <c r="C27" s="54"/>
      <c r="D27" s="55"/>
      <c r="E27" s="54"/>
      <c r="F27" s="56"/>
      <c r="G27" s="56"/>
      <c r="H27" s="56"/>
      <c r="I27" s="54"/>
      <c r="J27" s="5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</row>
    <row r="28" spans="1:54" s="103" customFormat="1" ht="18" hidden="1" customHeight="1">
      <c r="A28" s="634" t="s">
        <v>141</v>
      </c>
      <c r="B28" s="636"/>
      <c r="C28" s="636">
        <v>252</v>
      </c>
      <c r="D28" s="638" t="s">
        <v>56</v>
      </c>
      <c r="E28" s="640" t="s">
        <v>11</v>
      </c>
      <c r="F28" s="513">
        <v>44569</v>
      </c>
      <c r="G28" s="513">
        <f>F28+2</f>
        <v>44571</v>
      </c>
      <c r="H28" s="513">
        <f>F28+23</f>
        <v>44592</v>
      </c>
      <c r="I28" s="513">
        <f>F28+26</f>
        <v>44595</v>
      </c>
      <c r="J28" s="632"/>
    </row>
    <row r="29" spans="1:54" s="103" customFormat="1" ht="18" hidden="1" customHeight="1">
      <c r="A29" s="635"/>
      <c r="B29" s="637"/>
      <c r="C29" s="637"/>
      <c r="D29" s="639"/>
      <c r="E29" s="641"/>
      <c r="F29" s="514"/>
      <c r="G29" s="514"/>
      <c r="H29" s="514"/>
      <c r="I29" s="514"/>
      <c r="J29" s="633"/>
    </row>
    <row r="30" spans="1:54" s="14" customFormat="1" ht="7.9" customHeight="1">
      <c r="A30" s="53"/>
      <c r="B30" s="54"/>
      <c r="C30" s="54"/>
      <c r="D30" s="55"/>
      <c r="E30" s="54"/>
      <c r="F30" s="56"/>
      <c r="G30" s="56"/>
      <c r="H30" s="56"/>
      <c r="I30" s="54"/>
      <c r="J30" s="52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</row>
    <row r="31" spans="1:54" s="104" customFormat="1" ht="18" customHeight="1">
      <c r="A31" s="620" t="s">
        <v>302</v>
      </c>
      <c r="B31" s="622"/>
      <c r="C31" s="622">
        <v>414</v>
      </c>
      <c r="D31" s="624" t="s">
        <v>56</v>
      </c>
      <c r="E31" s="626" t="s">
        <v>11</v>
      </c>
      <c r="F31" s="628">
        <v>44990</v>
      </c>
      <c r="G31" s="628">
        <f>F31+2</f>
        <v>44992</v>
      </c>
      <c r="H31" s="628">
        <f>F31+23</f>
        <v>45013</v>
      </c>
      <c r="I31" s="628">
        <f>F31+26</f>
        <v>45016</v>
      </c>
      <c r="J31" s="630"/>
    </row>
    <row r="32" spans="1:54" s="104" customFormat="1" ht="18" customHeight="1">
      <c r="A32" s="621"/>
      <c r="B32" s="623"/>
      <c r="C32" s="623"/>
      <c r="D32" s="625"/>
      <c r="E32" s="627"/>
      <c r="F32" s="629"/>
      <c r="G32" s="629"/>
      <c r="H32" s="629"/>
      <c r="I32" s="629"/>
      <c r="J32" s="631"/>
      <c r="M32" s="121" t="s">
        <v>303</v>
      </c>
    </row>
    <row r="33" spans="1:54" s="14" customFormat="1" ht="18" customHeight="1">
      <c r="A33" s="105"/>
      <c r="B33" s="106"/>
      <c r="C33" s="106"/>
      <c r="D33" s="66"/>
      <c r="E33" s="106"/>
      <c r="F33" s="107"/>
      <c r="G33" s="107"/>
      <c r="H33" s="107"/>
      <c r="I33" s="106"/>
      <c r="J33" s="52"/>
      <c r="M33" s="117" t="s">
        <v>304</v>
      </c>
    </row>
    <row r="34" spans="1:54" s="104" customFormat="1" ht="18" customHeight="1">
      <c r="A34" s="620" t="s">
        <v>305</v>
      </c>
      <c r="B34" s="622"/>
      <c r="C34" s="622">
        <v>308</v>
      </c>
      <c r="D34" s="624" t="s">
        <v>56</v>
      </c>
      <c r="E34" s="626" t="s">
        <v>11</v>
      </c>
      <c r="F34" s="628">
        <v>44990</v>
      </c>
      <c r="G34" s="628">
        <f>F34+2</f>
        <v>44992</v>
      </c>
      <c r="H34" s="628">
        <f>F34+23</f>
        <v>45013</v>
      </c>
      <c r="I34" s="628">
        <f>F34+26</f>
        <v>45016</v>
      </c>
      <c r="J34" s="630"/>
      <c r="M34" s="118" t="s">
        <v>46</v>
      </c>
      <c r="N34" s="119" t="s">
        <v>306</v>
      </c>
    </row>
    <row r="35" spans="1:54" s="104" customFormat="1" ht="18" customHeight="1">
      <c r="A35" s="621"/>
      <c r="B35" s="623"/>
      <c r="C35" s="623"/>
      <c r="D35" s="625"/>
      <c r="E35" s="627"/>
      <c r="F35" s="629"/>
      <c r="G35" s="629"/>
      <c r="H35" s="629"/>
      <c r="I35" s="629"/>
      <c r="J35" s="631"/>
      <c r="M35" s="108" t="s">
        <v>307</v>
      </c>
      <c r="N35" s="120" t="s">
        <v>308</v>
      </c>
    </row>
    <row r="36" spans="1:54" s="14" customFormat="1" ht="18" customHeight="1">
      <c r="A36" s="53"/>
      <c r="B36" s="54"/>
      <c r="C36" s="54"/>
      <c r="D36" s="55"/>
      <c r="E36" s="54"/>
      <c r="F36" s="56"/>
      <c r="G36" s="56"/>
      <c r="H36" s="56"/>
      <c r="I36" s="54"/>
      <c r="J36" s="52"/>
      <c r="K36" s="13"/>
      <c r="L36" s="13"/>
      <c r="M36" s="108" t="s">
        <v>309</v>
      </c>
      <c r="N36" s="120" t="s">
        <v>310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</row>
    <row r="37" spans="1:54" s="104" customFormat="1" ht="18" customHeight="1">
      <c r="A37" s="620" t="s">
        <v>311</v>
      </c>
      <c r="B37" s="622"/>
      <c r="C37" s="622">
        <v>308</v>
      </c>
      <c r="D37" s="624" t="s">
        <v>56</v>
      </c>
      <c r="E37" s="626" t="s">
        <v>11</v>
      </c>
      <c r="F37" s="628">
        <v>44990</v>
      </c>
      <c r="G37" s="628">
        <f>F37+2</f>
        <v>44992</v>
      </c>
      <c r="H37" s="628">
        <f>F37+23</f>
        <v>45013</v>
      </c>
      <c r="I37" s="628">
        <f>F37+26</f>
        <v>45016</v>
      </c>
      <c r="J37" s="630"/>
    </row>
    <row r="38" spans="1:54" s="104" customFormat="1" ht="18" customHeight="1">
      <c r="A38" s="621"/>
      <c r="B38" s="623"/>
      <c r="C38" s="623"/>
      <c r="D38" s="625"/>
      <c r="E38" s="627"/>
      <c r="F38" s="629"/>
      <c r="G38" s="629"/>
      <c r="H38" s="629"/>
      <c r="I38" s="629"/>
      <c r="J38" s="631"/>
    </row>
    <row r="39" spans="1:54" s="14" customFormat="1" ht="18" customHeight="1">
      <c r="A39" s="53"/>
      <c r="B39" s="54"/>
      <c r="C39" s="54"/>
      <c r="D39" s="55"/>
      <c r="E39" s="54"/>
      <c r="F39" s="56"/>
      <c r="G39" s="56"/>
      <c r="H39" s="56"/>
      <c r="I39" s="54"/>
      <c r="J39" s="52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spans="1:54" s="104" customFormat="1" ht="18" customHeight="1">
      <c r="A40" s="620" t="s">
        <v>312</v>
      </c>
      <c r="B40" s="622"/>
      <c r="C40" s="622">
        <v>308</v>
      </c>
      <c r="D40" s="624" t="s">
        <v>56</v>
      </c>
      <c r="E40" s="626" t="s">
        <v>11</v>
      </c>
      <c r="F40" s="628">
        <v>44990</v>
      </c>
      <c r="G40" s="628">
        <f>F40+2</f>
        <v>44992</v>
      </c>
      <c r="H40" s="628">
        <f>F40+23</f>
        <v>45013</v>
      </c>
      <c r="I40" s="628">
        <f>F40+26</f>
        <v>45016</v>
      </c>
      <c r="J40" s="108" t="s">
        <v>313</v>
      </c>
    </row>
    <row r="41" spans="1:54" s="104" customFormat="1" ht="18" customHeight="1">
      <c r="A41" s="621"/>
      <c r="B41" s="623"/>
      <c r="C41" s="623"/>
      <c r="D41" s="625"/>
      <c r="E41" s="627"/>
      <c r="F41" s="629"/>
      <c r="G41" s="629"/>
      <c r="H41" s="629"/>
      <c r="I41" s="629"/>
      <c r="J41" s="109" t="s">
        <v>314</v>
      </c>
    </row>
    <row r="42" spans="1:54" s="14" customFormat="1" ht="18" customHeight="1">
      <c r="A42" s="53"/>
      <c r="B42" s="54"/>
      <c r="C42" s="54"/>
      <c r="D42" s="55"/>
      <c r="E42" s="54"/>
      <c r="F42" s="56"/>
      <c r="G42" s="56"/>
      <c r="H42" s="56"/>
      <c r="I42" s="54"/>
      <c r="J42" s="52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</row>
    <row r="43" spans="1:54" s="14" customFormat="1" ht="18" customHeight="1">
      <c r="A43" s="620" t="s">
        <v>315</v>
      </c>
      <c r="B43" s="622"/>
      <c r="C43" s="622">
        <v>308</v>
      </c>
      <c r="D43" s="624" t="s">
        <v>56</v>
      </c>
      <c r="E43" s="626" t="s">
        <v>11</v>
      </c>
      <c r="F43" s="628">
        <v>44990</v>
      </c>
      <c r="G43" s="628">
        <f>F43+2</f>
        <v>44992</v>
      </c>
      <c r="H43" s="628">
        <f>F43+23</f>
        <v>45013</v>
      </c>
      <c r="I43" s="628">
        <f>F43+26</f>
        <v>45016</v>
      </c>
      <c r="J43" s="312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</row>
    <row r="44" spans="1:54" s="14" customFormat="1" ht="18" customHeight="1">
      <c r="A44" s="621"/>
      <c r="B44" s="623"/>
      <c r="C44" s="623"/>
      <c r="D44" s="625"/>
      <c r="E44" s="627"/>
      <c r="F44" s="629"/>
      <c r="G44" s="629"/>
      <c r="H44" s="629"/>
      <c r="I44" s="629"/>
      <c r="J44" s="3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</row>
    <row r="45" spans="1:54" s="14" customFormat="1" ht="18" customHeight="1">
      <c r="A45" s="53"/>
      <c r="B45" s="54"/>
      <c r="C45" s="54"/>
      <c r="D45" s="55"/>
      <c r="E45" s="54"/>
      <c r="F45" s="56"/>
      <c r="G45" s="56"/>
      <c r="H45" s="56"/>
      <c r="I45" s="54"/>
      <c r="J45" s="52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</row>
    <row r="46" spans="1:54" s="14" customFormat="1" ht="18" customHeight="1">
      <c r="A46" s="620" t="s">
        <v>316</v>
      </c>
      <c r="B46" s="622"/>
      <c r="C46" s="622">
        <v>308</v>
      </c>
      <c r="D46" s="624" t="s">
        <v>56</v>
      </c>
      <c r="E46" s="626" t="s">
        <v>11</v>
      </c>
      <c r="F46" s="628">
        <v>44990</v>
      </c>
      <c r="G46" s="628">
        <f>F46+2</f>
        <v>44992</v>
      </c>
      <c r="H46" s="628">
        <f>F46+23</f>
        <v>45013</v>
      </c>
      <c r="I46" s="628">
        <f>F46+26</f>
        <v>45016</v>
      </c>
      <c r="J46" s="114" t="s">
        <v>317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spans="1:54" s="14" customFormat="1" ht="18" customHeight="1">
      <c r="A47" s="621"/>
      <c r="B47" s="623"/>
      <c r="C47" s="623"/>
      <c r="D47" s="625"/>
      <c r="E47" s="627"/>
      <c r="F47" s="629"/>
      <c r="G47" s="629"/>
      <c r="H47" s="629"/>
      <c r="I47" s="629"/>
      <c r="J47" s="115" t="s">
        <v>318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</row>
    <row r="48" spans="1:54" s="14" customFormat="1" ht="7.9" customHeight="1">
      <c r="A48" s="53"/>
      <c r="B48" s="54"/>
      <c r="C48" s="54"/>
      <c r="D48" s="55"/>
      <c r="E48" s="54"/>
      <c r="F48" s="56"/>
      <c r="G48" s="56"/>
      <c r="H48" s="56"/>
      <c r="I48" s="54"/>
      <c r="J48" s="52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</row>
    <row r="49" spans="1:54" s="14" customFormat="1" ht="18" customHeight="1">
      <c r="A49" s="620" t="s">
        <v>319</v>
      </c>
      <c r="B49" s="622"/>
      <c r="C49" s="622">
        <v>308</v>
      </c>
      <c r="D49" s="624" t="s">
        <v>56</v>
      </c>
      <c r="E49" s="626" t="s">
        <v>11</v>
      </c>
      <c r="F49" s="628">
        <v>44990</v>
      </c>
      <c r="G49" s="628">
        <f>F49+2</f>
        <v>44992</v>
      </c>
      <c r="H49" s="628">
        <f>F49+23</f>
        <v>45013</v>
      </c>
      <c r="I49" s="628">
        <f>F49+26</f>
        <v>45016</v>
      </c>
      <c r="J49" s="312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</row>
    <row r="50" spans="1:54" s="14" customFormat="1" ht="18" customHeight="1">
      <c r="A50" s="621"/>
      <c r="B50" s="623"/>
      <c r="C50" s="623"/>
      <c r="D50" s="625"/>
      <c r="E50" s="627"/>
      <c r="F50" s="629"/>
      <c r="G50" s="629"/>
      <c r="H50" s="629"/>
      <c r="I50" s="629"/>
      <c r="J50" s="3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</row>
    <row r="51" spans="1:54" s="14" customFormat="1" ht="7.9" customHeight="1">
      <c r="A51" s="53"/>
      <c r="B51" s="54"/>
      <c r="C51" s="54"/>
      <c r="D51" s="55"/>
      <c r="E51" s="54"/>
      <c r="F51" s="56"/>
      <c r="G51" s="56"/>
      <c r="H51" s="56"/>
      <c r="I51" s="54"/>
      <c r="J51" s="52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</row>
    <row r="52" spans="1:54" s="14" customFormat="1" ht="18" customHeight="1">
      <c r="A52" s="620" t="s">
        <v>320</v>
      </c>
      <c r="B52" s="622"/>
      <c r="C52" s="622">
        <v>308</v>
      </c>
      <c r="D52" s="624" t="s">
        <v>56</v>
      </c>
      <c r="E52" s="626" t="s">
        <v>11</v>
      </c>
      <c r="F52" s="628">
        <v>44990</v>
      </c>
      <c r="G52" s="628">
        <f>F52+2</f>
        <v>44992</v>
      </c>
      <c r="H52" s="628">
        <f>F52+23</f>
        <v>45013</v>
      </c>
      <c r="I52" s="628">
        <f>F52+26</f>
        <v>45016</v>
      </c>
      <c r="J52" s="312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</row>
    <row r="53" spans="1:54" s="14" customFormat="1" ht="18" customHeight="1">
      <c r="A53" s="621"/>
      <c r="B53" s="623"/>
      <c r="C53" s="623"/>
      <c r="D53" s="625"/>
      <c r="E53" s="627"/>
      <c r="F53" s="629"/>
      <c r="G53" s="629"/>
      <c r="H53" s="629"/>
      <c r="I53" s="629"/>
      <c r="J53" s="3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</row>
    <row r="54" spans="1:54" s="14" customFormat="1" ht="7.9" customHeight="1">
      <c r="A54" s="53"/>
      <c r="B54" s="54"/>
      <c r="C54" s="54"/>
      <c r="D54" s="55"/>
      <c r="E54" s="54"/>
      <c r="F54" s="56"/>
      <c r="G54" s="56"/>
      <c r="H54" s="56"/>
      <c r="I54" s="54"/>
      <c r="J54" s="5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1:54" s="14" customFormat="1" ht="18" customHeight="1">
      <c r="A55" s="620" t="s">
        <v>321</v>
      </c>
      <c r="B55" s="622"/>
      <c r="C55" s="622">
        <v>308</v>
      </c>
      <c r="D55" s="624" t="s">
        <v>56</v>
      </c>
      <c r="E55" s="626" t="s">
        <v>11</v>
      </c>
      <c r="F55" s="628">
        <v>44990</v>
      </c>
      <c r="G55" s="628">
        <f>F55+2</f>
        <v>44992</v>
      </c>
      <c r="H55" s="628">
        <f>F55+23</f>
        <v>45013</v>
      </c>
      <c r="I55" s="628">
        <f>F55+26</f>
        <v>45016</v>
      </c>
      <c r="J55" s="312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</row>
    <row r="56" spans="1:54" s="14" customFormat="1" ht="18" customHeight="1">
      <c r="A56" s="621"/>
      <c r="B56" s="623"/>
      <c r="C56" s="623"/>
      <c r="D56" s="625"/>
      <c r="E56" s="627"/>
      <c r="F56" s="629"/>
      <c r="G56" s="629"/>
      <c r="H56" s="629"/>
      <c r="I56" s="629"/>
      <c r="J56" s="3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</row>
    <row r="57" spans="1:54" s="14" customFormat="1" ht="7.9" customHeight="1">
      <c r="A57" s="53"/>
      <c r="B57" s="54"/>
      <c r="C57" s="54"/>
      <c r="D57" s="55"/>
      <c r="E57" s="54"/>
      <c r="F57" s="56"/>
      <c r="G57" s="56"/>
      <c r="H57" s="56"/>
      <c r="I57" s="54"/>
      <c r="J57" s="52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</row>
    <row r="58" spans="1:54" s="14" customFormat="1" ht="18" customHeight="1">
      <c r="A58" s="620" t="s">
        <v>322</v>
      </c>
      <c r="B58" s="622"/>
      <c r="C58" s="622">
        <v>308</v>
      </c>
      <c r="D58" s="624" t="s">
        <v>56</v>
      </c>
      <c r="E58" s="626" t="s">
        <v>11</v>
      </c>
      <c r="F58" s="628">
        <v>44990</v>
      </c>
      <c r="G58" s="628">
        <f>F58+2</f>
        <v>44992</v>
      </c>
      <c r="H58" s="628">
        <f>F58+23</f>
        <v>45013</v>
      </c>
      <c r="I58" s="628">
        <f>F58+26</f>
        <v>45016</v>
      </c>
      <c r="J58" s="312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</row>
    <row r="59" spans="1:54" s="14" customFormat="1" ht="18" customHeight="1">
      <c r="A59" s="621"/>
      <c r="B59" s="623"/>
      <c r="C59" s="623"/>
      <c r="D59" s="625"/>
      <c r="E59" s="627"/>
      <c r="F59" s="629"/>
      <c r="G59" s="629"/>
      <c r="H59" s="629"/>
      <c r="I59" s="629"/>
      <c r="J59" s="3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</row>
    <row r="60" spans="1:54" s="14" customFormat="1" ht="7.9" customHeight="1">
      <c r="A60" s="53"/>
      <c r="B60" s="54"/>
      <c r="C60" s="54"/>
      <c r="D60" s="55"/>
      <c r="E60" s="54"/>
      <c r="F60" s="56"/>
      <c r="G60" s="56"/>
      <c r="H60" s="56"/>
      <c r="I60" s="54"/>
      <c r="J60" s="52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</row>
    <row r="61" spans="1:54" s="14" customFormat="1" ht="18" customHeight="1">
      <c r="A61" s="620" t="s">
        <v>323</v>
      </c>
      <c r="B61" s="622"/>
      <c r="C61" s="622">
        <v>308</v>
      </c>
      <c r="D61" s="624" t="s">
        <v>56</v>
      </c>
      <c r="E61" s="626" t="s">
        <v>11</v>
      </c>
      <c r="F61" s="628">
        <v>44990</v>
      </c>
      <c r="G61" s="628">
        <f>F61+2</f>
        <v>44992</v>
      </c>
      <c r="H61" s="628">
        <f>F61+23</f>
        <v>45013</v>
      </c>
      <c r="I61" s="628">
        <f>F61+26</f>
        <v>45016</v>
      </c>
      <c r="J61" s="312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</row>
    <row r="62" spans="1:54" s="14" customFormat="1" ht="18" customHeight="1">
      <c r="A62" s="621"/>
      <c r="B62" s="623"/>
      <c r="C62" s="623"/>
      <c r="D62" s="625"/>
      <c r="E62" s="627"/>
      <c r="F62" s="629"/>
      <c r="G62" s="629"/>
      <c r="H62" s="629"/>
      <c r="I62" s="629"/>
      <c r="J62" s="3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</row>
    <row r="63" spans="1:54" s="14" customFormat="1" ht="7.9" customHeight="1">
      <c r="A63" s="53"/>
      <c r="B63" s="54"/>
      <c r="C63" s="54"/>
      <c r="D63" s="55"/>
      <c r="E63" s="54"/>
      <c r="F63" s="56"/>
      <c r="G63" s="56"/>
      <c r="H63" s="56"/>
      <c r="I63" s="54"/>
      <c r="J63" s="52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</row>
    <row r="64" spans="1:54" s="14" customFormat="1" ht="18" customHeight="1">
      <c r="A64" s="620" t="s">
        <v>324</v>
      </c>
      <c r="B64" s="622"/>
      <c r="C64" s="622">
        <v>308</v>
      </c>
      <c r="D64" s="624" t="s">
        <v>56</v>
      </c>
      <c r="E64" s="626" t="s">
        <v>11</v>
      </c>
      <c r="F64" s="628">
        <v>44990</v>
      </c>
      <c r="G64" s="628">
        <f>F64+2</f>
        <v>44992</v>
      </c>
      <c r="H64" s="628">
        <f>F64+23</f>
        <v>45013</v>
      </c>
      <c r="I64" s="628">
        <f>F64+26</f>
        <v>45016</v>
      </c>
      <c r="J64" s="312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</row>
    <row r="65" spans="1:54" s="14" customFormat="1" ht="24.75" customHeight="1">
      <c r="A65" s="621"/>
      <c r="B65" s="623"/>
      <c r="C65" s="623"/>
      <c r="D65" s="625"/>
      <c r="E65" s="627"/>
      <c r="F65" s="629"/>
      <c r="G65" s="629"/>
      <c r="H65" s="629"/>
      <c r="I65" s="629"/>
      <c r="J65" s="3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</row>
    <row r="66" spans="1:54" s="14" customFormat="1" ht="7.9" customHeight="1">
      <c r="A66" s="53"/>
      <c r="B66" s="54"/>
      <c r="C66" s="54"/>
      <c r="D66" s="55"/>
      <c r="E66" s="54"/>
      <c r="F66" s="56"/>
      <c r="G66" s="56"/>
      <c r="H66" s="56"/>
      <c r="I66" s="54"/>
      <c r="J66" s="52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</row>
    <row r="67" spans="1:54" s="14" customFormat="1" ht="18" customHeight="1">
      <c r="A67" s="620" t="s">
        <v>325</v>
      </c>
      <c r="B67" s="622"/>
      <c r="C67" s="622">
        <v>308</v>
      </c>
      <c r="D67" s="624" t="s">
        <v>56</v>
      </c>
      <c r="E67" s="626" t="s">
        <v>11</v>
      </c>
      <c r="F67" s="628">
        <v>44990</v>
      </c>
      <c r="G67" s="628">
        <f>F67+2</f>
        <v>44992</v>
      </c>
      <c r="H67" s="628">
        <f>F67+23</f>
        <v>45013</v>
      </c>
      <c r="I67" s="628">
        <f>F67+26</f>
        <v>45016</v>
      </c>
      <c r="J67" s="312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</row>
    <row r="68" spans="1:54" s="14" customFormat="1" ht="18" customHeight="1">
      <c r="A68" s="621"/>
      <c r="B68" s="623"/>
      <c r="C68" s="623"/>
      <c r="D68" s="625"/>
      <c r="E68" s="627"/>
      <c r="F68" s="629"/>
      <c r="G68" s="629"/>
      <c r="H68" s="629"/>
      <c r="I68" s="629"/>
      <c r="J68" s="3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</row>
    <row r="69" spans="1:54" s="14" customFormat="1" ht="7.9" customHeight="1">
      <c r="A69" s="53"/>
      <c r="B69" s="54"/>
      <c r="C69" s="54"/>
      <c r="D69" s="55"/>
      <c r="E69" s="54"/>
      <c r="F69" s="56"/>
      <c r="G69" s="56"/>
      <c r="H69" s="56"/>
      <c r="I69" s="54"/>
      <c r="J69" s="52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</row>
    <row r="70" spans="1:54" s="14" customFormat="1" ht="18" customHeight="1">
      <c r="A70" s="620" t="s">
        <v>326</v>
      </c>
      <c r="B70" s="622"/>
      <c r="C70" s="622">
        <v>308</v>
      </c>
      <c r="D70" s="624" t="s">
        <v>56</v>
      </c>
      <c r="E70" s="626" t="s">
        <v>11</v>
      </c>
      <c r="F70" s="628">
        <v>44990</v>
      </c>
      <c r="G70" s="628">
        <f>F70+2</f>
        <v>44992</v>
      </c>
      <c r="H70" s="628">
        <f>F70+23</f>
        <v>45013</v>
      </c>
      <c r="I70" s="628">
        <f>F70+26</f>
        <v>45016</v>
      </c>
      <c r="J70" s="312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</row>
    <row r="71" spans="1:54" s="14" customFormat="1" ht="18" customHeight="1">
      <c r="A71" s="621"/>
      <c r="B71" s="623"/>
      <c r="C71" s="623"/>
      <c r="D71" s="625"/>
      <c r="E71" s="627"/>
      <c r="F71" s="629"/>
      <c r="G71" s="629"/>
      <c r="H71" s="629"/>
      <c r="I71" s="629"/>
      <c r="J71" s="3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</row>
    <row r="72" spans="1:54" s="14" customFormat="1" ht="7.9" customHeight="1">
      <c r="A72" s="53"/>
      <c r="B72" s="54"/>
      <c r="C72" s="54"/>
      <c r="D72" s="55"/>
      <c r="E72" s="54"/>
      <c r="F72" s="56"/>
      <c r="G72" s="56"/>
      <c r="H72" s="56"/>
      <c r="I72" s="54"/>
      <c r="J72" s="52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</row>
    <row r="73" spans="1:54" s="14" customFormat="1" ht="18" customHeight="1">
      <c r="A73" s="620" t="s">
        <v>327</v>
      </c>
      <c r="B73" s="622"/>
      <c r="C73" s="622">
        <v>308</v>
      </c>
      <c r="D73" s="624" t="s">
        <v>56</v>
      </c>
      <c r="E73" s="626" t="s">
        <v>11</v>
      </c>
      <c r="F73" s="628">
        <v>44990</v>
      </c>
      <c r="G73" s="628">
        <f>F73+2</f>
        <v>44992</v>
      </c>
      <c r="H73" s="628">
        <f>F73+23</f>
        <v>45013</v>
      </c>
      <c r="I73" s="628">
        <f>F73+26</f>
        <v>45016</v>
      </c>
      <c r="J73" s="312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</row>
    <row r="74" spans="1:54" s="14" customFormat="1" ht="18" customHeight="1">
      <c r="A74" s="621"/>
      <c r="B74" s="623"/>
      <c r="C74" s="623"/>
      <c r="D74" s="625"/>
      <c r="E74" s="627"/>
      <c r="F74" s="629"/>
      <c r="G74" s="629"/>
      <c r="H74" s="629"/>
      <c r="I74" s="629"/>
      <c r="J74" s="3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</row>
    <row r="75" spans="1:54" s="14" customFormat="1" ht="7.9" customHeight="1">
      <c r="A75" s="53"/>
      <c r="B75" s="54"/>
      <c r="C75" s="54"/>
      <c r="D75" s="55"/>
      <c r="E75" s="54"/>
      <c r="F75" s="56"/>
      <c r="G75" s="56"/>
      <c r="H75" s="56"/>
      <c r="I75" s="54"/>
      <c r="J75" s="52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</row>
    <row r="76" spans="1:54" s="14" customFormat="1" ht="18" customHeight="1">
      <c r="A76" s="620" t="s">
        <v>328</v>
      </c>
      <c r="B76" s="622"/>
      <c r="C76" s="622">
        <v>308</v>
      </c>
      <c r="D76" s="624" t="s">
        <v>56</v>
      </c>
      <c r="E76" s="626" t="s">
        <v>11</v>
      </c>
      <c r="F76" s="628">
        <v>44990</v>
      </c>
      <c r="G76" s="628">
        <f>F76+2</f>
        <v>44992</v>
      </c>
      <c r="H76" s="628">
        <f>F76+23</f>
        <v>45013</v>
      </c>
      <c r="I76" s="628">
        <f>F76+26</f>
        <v>45016</v>
      </c>
      <c r="J76" s="312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</row>
    <row r="77" spans="1:54" s="14" customFormat="1" ht="18" customHeight="1">
      <c r="A77" s="621"/>
      <c r="B77" s="623"/>
      <c r="C77" s="623"/>
      <c r="D77" s="625"/>
      <c r="E77" s="627"/>
      <c r="F77" s="629"/>
      <c r="G77" s="629"/>
      <c r="H77" s="629"/>
      <c r="I77" s="629"/>
      <c r="J77" s="3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</row>
    <row r="78" spans="1:54" s="14" customFormat="1" ht="7.9" customHeight="1">
      <c r="A78" s="53"/>
      <c r="B78" s="54"/>
      <c r="C78" s="54"/>
      <c r="D78" s="55"/>
      <c r="E78" s="54"/>
      <c r="F78" s="56"/>
      <c r="G78" s="56"/>
      <c r="H78" s="56"/>
      <c r="I78" s="54"/>
      <c r="J78" s="52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</row>
    <row r="79" spans="1:54" s="14" customFormat="1" ht="18" customHeight="1">
      <c r="A79" s="620" t="s">
        <v>329</v>
      </c>
      <c r="B79" s="622"/>
      <c r="C79" s="622">
        <v>308</v>
      </c>
      <c r="D79" s="624" t="s">
        <v>56</v>
      </c>
      <c r="E79" s="626" t="s">
        <v>11</v>
      </c>
      <c r="F79" s="628">
        <v>44990</v>
      </c>
      <c r="G79" s="628">
        <f>F79+2</f>
        <v>44992</v>
      </c>
      <c r="H79" s="628">
        <f>F79+23</f>
        <v>45013</v>
      </c>
      <c r="I79" s="628">
        <f>F79+26</f>
        <v>45016</v>
      </c>
      <c r="J79" s="312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</row>
    <row r="80" spans="1:54" s="14" customFormat="1" ht="18" customHeight="1">
      <c r="A80" s="621"/>
      <c r="B80" s="623"/>
      <c r="C80" s="623"/>
      <c r="D80" s="625"/>
      <c r="E80" s="627"/>
      <c r="F80" s="629"/>
      <c r="G80" s="629"/>
      <c r="H80" s="629"/>
      <c r="I80" s="629"/>
      <c r="J80" s="3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</row>
    <row r="81" spans="1:54" s="14" customFormat="1" ht="7.9" customHeight="1">
      <c r="A81" s="53"/>
      <c r="B81" s="54"/>
      <c r="C81" s="54"/>
      <c r="D81" s="55"/>
      <c r="E81" s="54"/>
      <c r="F81" s="56"/>
      <c r="G81" s="56"/>
      <c r="H81" s="56"/>
      <c r="I81" s="54"/>
      <c r="J81" s="52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</row>
    <row r="82" spans="1:54" s="14" customFormat="1" ht="18" customHeight="1">
      <c r="A82" s="620" t="s">
        <v>330</v>
      </c>
      <c r="B82" s="622"/>
      <c r="C82" s="622">
        <v>308</v>
      </c>
      <c r="D82" s="624" t="s">
        <v>56</v>
      </c>
      <c r="E82" s="626" t="s">
        <v>11</v>
      </c>
      <c r="F82" s="628">
        <v>44990</v>
      </c>
      <c r="G82" s="628">
        <f>F82+2</f>
        <v>44992</v>
      </c>
      <c r="H82" s="628">
        <f>F82+23</f>
        <v>45013</v>
      </c>
      <c r="I82" s="628">
        <f>F82+26</f>
        <v>45016</v>
      </c>
      <c r="J82" s="312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</row>
    <row r="83" spans="1:54" s="14" customFormat="1" ht="18" customHeight="1">
      <c r="A83" s="621"/>
      <c r="B83" s="623"/>
      <c r="C83" s="623"/>
      <c r="D83" s="625"/>
      <c r="E83" s="627"/>
      <c r="F83" s="629"/>
      <c r="G83" s="629"/>
      <c r="H83" s="629"/>
      <c r="I83" s="629"/>
      <c r="J83" s="3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</row>
    <row r="84" spans="1:54" s="14" customFormat="1" ht="7.9" customHeight="1">
      <c r="A84" s="53"/>
      <c r="B84" s="54"/>
      <c r="C84" s="54"/>
      <c r="D84" s="55"/>
      <c r="E84" s="54"/>
      <c r="F84" s="56"/>
      <c r="G84" s="56"/>
      <c r="H84" s="56"/>
      <c r="I84" s="54"/>
      <c r="J84" s="52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</row>
    <row r="85" spans="1:54" s="14" customFormat="1" ht="18" customHeight="1">
      <c r="A85" s="620" t="s">
        <v>331</v>
      </c>
      <c r="B85" s="622"/>
      <c r="C85" s="622">
        <v>308</v>
      </c>
      <c r="D85" s="624" t="s">
        <v>56</v>
      </c>
      <c r="E85" s="626" t="s">
        <v>11</v>
      </c>
      <c r="F85" s="628">
        <v>44990</v>
      </c>
      <c r="G85" s="628">
        <f>F85+2</f>
        <v>44992</v>
      </c>
      <c r="H85" s="628">
        <f>F85+23</f>
        <v>45013</v>
      </c>
      <c r="I85" s="628">
        <f>F85+26</f>
        <v>45016</v>
      </c>
      <c r="J85" s="312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</row>
    <row r="86" spans="1:54" s="14" customFormat="1" ht="18" customHeight="1">
      <c r="A86" s="621"/>
      <c r="B86" s="623"/>
      <c r="C86" s="623"/>
      <c r="D86" s="625"/>
      <c r="E86" s="627"/>
      <c r="F86" s="629"/>
      <c r="G86" s="629"/>
      <c r="H86" s="629"/>
      <c r="I86" s="629"/>
      <c r="J86" s="3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</row>
    <row r="87" spans="1:54" s="14" customFormat="1" ht="7.9" customHeight="1">
      <c r="A87" s="53"/>
      <c r="B87" s="54"/>
      <c r="C87" s="54"/>
      <c r="D87" s="55"/>
      <c r="E87" s="54"/>
      <c r="F87" s="56"/>
      <c r="G87" s="56"/>
      <c r="H87" s="56"/>
      <c r="I87" s="54"/>
      <c r="J87" s="52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</row>
    <row r="88" spans="1:54" ht="15">
      <c r="A88" s="247" t="s">
        <v>90</v>
      </c>
      <c r="B88" s="248"/>
      <c r="C88" s="248"/>
      <c r="D88" s="248"/>
      <c r="E88" s="248"/>
      <c r="F88" s="249"/>
      <c r="G88" s="405" t="s">
        <v>91</v>
      </c>
      <c r="H88" s="405"/>
      <c r="I88" s="405"/>
      <c r="J88" s="405"/>
    </row>
    <row r="89" spans="1:54" ht="33.6" customHeight="1">
      <c r="A89" s="233" t="s">
        <v>332</v>
      </c>
      <c r="B89" s="224"/>
      <c r="C89" s="224"/>
      <c r="D89" s="224"/>
      <c r="E89" s="224"/>
      <c r="F89" s="225"/>
      <c r="G89" s="457" t="s">
        <v>29</v>
      </c>
      <c r="H89" s="458"/>
      <c r="I89" s="458"/>
      <c r="J89" s="459"/>
    </row>
    <row r="90" spans="1:54" ht="31.9" customHeight="1">
      <c r="A90" s="223" t="s">
        <v>333</v>
      </c>
      <c r="B90" s="224"/>
      <c r="C90" s="224"/>
      <c r="D90" s="224"/>
      <c r="E90" s="224"/>
      <c r="F90" s="225"/>
      <c r="G90" s="457" t="s">
        <v>32</v>
      </c>
      <c r="H90" s="458"/>
      <c r="I90" s="458"/>
      <c r="J90" s="459"/>
    </row>
    <row r="91" spans="1:54" ht="18" customHeight="1">
      <c r="A91" s="223"/>
      <c r="B91" s="224"/>
      <c r="C91" s="224"/>
      <c r="D91" s="224"/>
      <c r="E91" s="224"/>
      <c r="F91" s="225"/>
      <c r="G91" s="226"/>
      <c r="H91" s="227"/>
      <c r="I91" s="227"/>
      <c r="J91" s="228"/>
    </row>
    <row r="92" spans="1:54" s="1" customFormat="1">
      <c r="D92" s="5"/>
      <c r="E92" s="5"/>
    </row>
    <row r="93" spans="1:54" s="1" customFormat="1">
      <c r="D93" s="5"/>
      <c r="E93" s="5"/>
    </row>
    <row r="94" spans="1:54" s="1" customFormat="1" ht="15">
      <c r="A94" s="17" t="s">
        <v>92</v>
      </c>
      <c r="B94" s="18"/>
      <c r="C94" s="18"/>
      <c r="D94" s="19"/>
      <c r="E94" s="5"/>
      <c r="F94" s="18"/>
      <c r="G94" s="18"/>
      <c r="H94" s="18"/>
      <c r="I94" s="18"/>
    </row>
    <row r="95" spans="1:54" s="1" customFormat="1" ht="15">
      <c r="A95" s="20" t="s">
        <v>93</v>
      </c>
      <c r="B95" s="21"/>
      <c r="C95" s="21"/>
      <c r="D95" s="22"/>
      <c r="E95" s="5"/>
      <c r="F95" s="20"/>
      <c r="G95" s="21"/>
      <c r="H95" s="20" t="s">
        <v>94</v>
      </c>
      <c r="I95" s="21"/>
    </row>
    <row r="96" spans="1:54" s="1" customFormat="1" ht="15">
      <c r="A96" s="20" t="s">
        <v>95</v>
      </c>
      <c r="B96" s="21"/>
      <c r="C96" s="21"/>
      <c r="D96" s="22"/>
      <c r="E96" s="5"/>
      <c r="F96" s="20"/>
      <c r="G96" s="21"/>
      <c r="H96" s="20" t="s">
        <v>96</v>
      </c>
      <c r="I96" s="21"/>
    </row>
    <row r="97" spans="1:8" s="1" customFormat="1">
      <c r="A97" s="1" t="s">
        <v>97</v>
      </c>
      <c r="D97" s="5"/>
      <c r="E97" s="5"/>
      <c r="H97" s="1" t="s">
        <v>98</v>
      </c>
    </row>
    <row r="98" spans="1:8" s="1" customFormat="1" ht="15">
      <c r="A98" s="23" t="s">
        <v>99</v>
      </c>
      <c r="D98" s="5"/>
      <c r="E98" s="5"/>
      <c r="H98" s="23" t="s">
        <v>100</v>
      </c>
    </row>
    <row r="99" spans="1:8" s="1" customFormat="1">
      <c r="D99" s="5"/>
      <c r="E99" s="5"/>
    </row>
    <row r="100" spans="1:8" s="1" customFormat="1">
      <c r="A100" s="1" t="s">
        <v>101</v>
      </c>
      <c r="D100" s="5"/>
      <c r="E100" s="5"/>
      <c r="H100" s="1" t="s">
        <v>102</v>
      </c>
    </row>
    <row r="101" spans="1:8" s="1" customFormat="1">
      <c r="A101" s="23" t="s">
        <v>103</v>
      </c>
      <c r="D101" s="5"/>
      <c r="E101" s="5"/>
      <c r="H101" s="23" t="s">
        <v>104</v>
      </c>
    </row>
    <row r="102" spans="1:8" s="1" customFormat="1">
      <c r="D102" s="5"/>
      <c r="E102" s="5"/>
    </row>
    <row r="103" spans="1:8" s="1" customFormat="1">
      <c r="D103" s="5"/>
      <c r="E103" s="5"/>
    </row>
    <row r="104" spans="1:8" s="1" customFormat="1">
      <c r="D104" s="5"/>
      <c r="E104" s="5"/>
    </row>
    <row r="105" spans="1:8" s="1" customFormat="1">
      <c r="D105" s="5"/>
      <c r="E105" s="5"/>
    </row>
    <row r="106" spans="1:8" s="1" customFormat="1">
      <c r="D106" s="5"/>
      <c r="E106" s="5"/>
    </row>
    <row r="107" spans="1:8" s="1" customFormat="1">
      <c r="D107" s="5"/>
      <c r="E107" s="5"/>
    </row>
    <row r="108" spans="1:8" s="1" customFormat="1">
      <c r="D108" s="5"/>
      <c r="E108" s="5"/>
    </row>
    <row r="109" spans="1:8" s="1" customFormat="1">
      <c r="D109" s="5"/>
      <c r="E109" s="5"/>
    </row>
    <row r="110" spans="1:8" s="1" customFormat="1">
      <c r="D110" s="5"/>
      <c r="E110" s="5"/>
    </row>
    <row r="111" spans="1:8" s="1" customFormat="1">
      <c r="D111" s="5"/>
      <c r="E111" s="5"/>
    </row>
    <row r="112" spans="1:8" s="1" customFormat="1">
      <c r="D112" s="5"/>
      <c r="E112" s="5"/>
    </row>
    <row r="113" spans="4:5" s="1" customFormat="1">
      <c r="D113" s="5"/>
      <c r="E113" s="5"/>
    </row>
    <row r="114" spans="4:5" s="1" customFormat="1">
      <c r="D114" s="5"/>
      <c r="E114" s="5"/>
    </row>
    <row r="115" spans="4:5" s="1" customFormat="1">
      <c r="D115" s="5"/>
      <c r="E115" s="5"/>
    </row>
    <row r="116" spans="4:5" s="1" customFormat="1">
      <c r="D116" s="5"/>
      <c r="E116" s="5"/>
    </row>
    <row r="117" spans="4:5" s="1" customFormat="1">
      <c r="D117" s="5"/>
      <c r="E117" s="5"/>
    </row>
    <row r="118" spans="4:5" s="1" customFormat="1">
      <c r="D118" s="5"/>
      <c r="E118" s="5"/>
    </row>
    <row r="119" spans="4:5" s="1" customFormat="1">
      <c r="D119" s="5"/>
      <c r="E119" s="5"/>
    </row>
    <row r="120" spans="4:5" s="1" customFormat="1">
      <c r="D120" s="5"/>
      <c r="E120" s="5"/>
    </row>
    <row r="121" spans="4:5" s="1" customFormat="1">
      <c r="D121" s="5"/>
      <c r="E121" s="5"/>
    </row>
    <row r="122" spans="4:5" s="1" customFormat="1">
      <c r="D122" s="5"/>
      <c r="E122" s="5"/>
    </row>
    <row r="123" spans="4:5" s="1" customFormat="1">
      <c r="D123" s="5"/>
      <c r="E123" s="5"/>
    </row>
    <row r="124" spans="4:5" s="1" customFormat="1">
      <c r="D124" s="5"/>
      <c r="E124" s="5"/>
    </row>
    <row r="125" spans="4:5" s="1" customFormat="1">
      <c r="D125" s="5"/>
      <c r="E125" s="5"/>
    </row>
    <row r="126" spans="4:5" s="1" customFormat="1">
      <c r="D126" s="5"/>
      <c r="E126" s="5"/>
    </row>
    <row r="127" spans="4:5" s="1" customFormat="1">
      <c r="D127" s="5"/>
      <c r="E127" s="5"/>
    </row>
    <row r="128" spans="4:5" s="1" customFormat="1">
      <c r="D128" s="5"/>
      <c r="E128" s="5"/>
    </row>
    <row r="129" spans="4:5" s="1" customFormat="1">
      <c r="D129" s="5"/>
      <c r="E129" s="5"/>
    </row>
    <row r="130" spans="4:5" s="1" customFormat="1">
      <c r="D130" s="5"/>
      <c r="E130" s="5"/>
    </row>
    <row r="131" spans="4:5" s="1" customFormat="1">
      <c r="D131" s="5"/>
      <c r="E131" s="5"/>
    </row>
    <row r="132" spans="4:5" s="1" customFormat="1">
      <c r="D132" s="5"/>
      <c r="E132" s="5"/>
    </row>
    <row r="133" spans="4:5" s="1" customFormat="1">
      <c r="D133" s="5"/>
      <c r="E133" s="5"/>
    </row>
    <row r="134" spans="4:5" s="1" customFormat="1">
      <c r="D134" s="5"/>
      <c r="E134" s="5"/>
    </row>
    <row r="135" spans="4:5" s="1" customFormat="1">
      <c r="D135" s="5"/>
      <c r="E135" s="5"/>
    </row>
    <row r="136" spans="4:5" s="1" customFormat="1">
      <c r="D136" s="5"/>
      <c r="E136" s="5"/>
    </row>
    <row r="137" spans="4:5" s="1" customFormat="1">
      <c r="D137" s="5"/>
      <c r="E137" s="5"/>
    </row>
    <row r="138" spans="4:5" s="1" customFormat="1">
      <c r="D138" s="5"/>
      <c r="E138" s="5"/>
    </row>
    <row r="139" spans="4:5" s="1" customFormat="1">
      <c r="D139" s="5"/>
      <c r="E139" s="5"/>
    </row>
    <row r="140" spans="4:5" s="1" customFormat="1">
      <c r="D140" s="5"/>
      <c r="E140" s="5"/>
    </row>
    <row r="141" spans="4:5" s="1" customFormat="1">
      <c r="D141" s="5"/>
      <c r="E141" s="5"/>
    </row>
    <row r="142" spans="4:5" s="1" customFormat="1">
      <c r="D142" s="5"/>
      <c r="E142" s="5"/>
    </row>
    <row r="143" spans="4:5" s="1" customFormat="1">
      <c r="D143" s="5"/>
      <c r="E143" s="5"/>
    </row>
    <row r="144" spans="4:5" s="1" customFormat="1">
      <c r="D144" s="5"/>
      <c r="E144" s="5"/>
    </row>
    <row r="145" spans="4:5" s="1" customFormat="1">
      <c r="D145" s="5"/>
      <c r="E145" s="5"/>
    </row>
    <row r="146" spans="4:5" s="1" customFormat="1">
      <c r="D146" s="5"/>
      <c r="E146" s="5"/>
    </row>
    <row r="147" spans="4:5" s="1" customFormat="1">
      <c r="D147" s="5"/>
      <c r="E147" s="5"/>
    </row>
    <row r="148" spans="4:5" s="1" customFormat="1">
      <c r="D148" s="5"/>
      <c r="E148" s="5"/>
    </row>
    <row r="149" spans="4:5" s="1" customFormat="1">
      <c r="D149" s="5"/>
      <c r="E149" s="5"/>
    </row>
    <row r="150" spans="4:5" s="1" customFormat="1">
      <c r="D150" s="5"/>
      <c r="E150" s="5"/>
    </row>
    <row r="151" spans="4:5" s="1" customFormat="1">
      <c r="D151" s="5"/>
      <c r="E151" s="5"/>
    </row>
    <row r="152" spans="4:5" s="1" customFormat="1">
      <c r="D152" s="5"/>
      <c r="E152" s="5"/>
    </row>
    <row r="153" spans="4:5" s="1" customFormat="1">
      <c r="D153" s="5"/>
      <c r="E153" s="5"/>
    </row>
    <row r="154" spans="4:5" s="1" customFormat="1">
      <c r="D154" s="5"/>
      <c r="E154" s="5"/>
    </row>
    <row r="155" spans="4:5" s="1" customFormat="1">
      <c r="D155" s="5"/>
      <c r="E155" s="5"/>
    </row>
    <row r="156" spans="4:5" s="1" customFormat="1">
      <c r="D156" s="5"/>
      <c r="E156" s="5"/>
    </row>
    <row r="157" spans="4:5" s="1" customFormat="1">
      <c r="D157" s="5"/>
      <c r="E157" s="5"/>
    </row>
    <row r="158" spans="4:5" s="1" customFormat="1">
      <c r="D158" s="5"/>
      <c r="E158" s="5"/>
    </row>
    <row r="159" spans="4:5" s="1" customFormat="1">
      <c r="D159" s="5"/>
      <c r="E159" s="5"/>
    </row>
    <row r="160" spans="4:5" s="1" customFormat="1">
      <c r="D160" s="5"/>
      <c r="E160" s="5"/>
    </row>
    <row r="161" spans="4:5" s="1" customFormat="1">
      <c r="D161" s="5"/>
      <c r="E161" s="5"/>
    </row>
    <row r="162" spans="4:5" s="1" customFormat="1">
      <c r="D162" s="5"/>
      <c r="E162" s="5"/>
    </row>
    <row r="163" spans="4:5" s="1" customFormat="1">
      <c r="D163" s="5"/>
      <c r="E163" s="5"/>
    </row>
    <row r="164" spans="4:5" s="1" customFormat="1">
      <c r="D164" s="5"/>
      <c r="E164" s="5"/>
    </row>
    <row r="165" spans="4:5" s="1" customFormat="1">
      <c r="D165" s="5"/>
      <c r="E165" s="5"/>
    </row>
    <row r="166" spans="4:5" s="1" customFormat="1">
      <c r="D166" s="5"/>
      <c r="E166" s="5"/>
    </row>
    <row r="167" spans="4:5" s="1" customFormat="1">
      <c r="D167" s="5"/>
      <c r="E167" s="5"/>
    </row>
    <row r="168" spans="4:5" s="1" customFormat="1">
      <c r="D168" s="5"/>
      <c r="E168" s="5"/>
    </row>
    <row r="169" spans="4:5" s="1" customFormat="1">
      <c r="D169" s="5"/>
      <c r="E169" s="5"/>
    </row>
    <row r="170" spans="4:5" s="1" customFormat="1">
      <c r="D170" s="5"/>
      <c r="E170" s="5"/>
    </row>
    <row r="171" spans="4:5" s="1" customFormat="1">
      <c r="D171" s="5"/>
      <c r="E171" s="5"/>
    </row>
    <row r="172" spans="4:5" s="1" customFormat="1">
      <c r="D172" s="5"/>
      <c r="E172" s="5"/>
    </row>
    <row r="173" spans="4:5" s="1" customFormat="1">
      <c r="D173" s="5"/>
      <c r="E173" s="5"/>
    </row>
    <row r="174" spans="4:5" s="1" customFormat="1">
      <c r="D174" s="5"/>
      <c r="E174" s="5"/>
    </row>
    <row r="175" spans="4:5" s="1" customFormat="1">
      <c r="D175" s="5"/>
      <c r="E175" s="5"/>
    </row>
    <row r="176" spans="4:5" s="1" customFormat="1">
      <c r="D176" s="5"/>
      <c r="E176" s="5"/>
    </row>
    <row r="177" spans="4:5" s="1" customFormat="1">
      <c r="D177" s="5"/>
      <c r="E177" s="5"/>
    </row>
    <row r="178" spans="4:5" s="1" customFormat="1">
      <c r="D178" s="5"/>
      <c r="E178" s="5"/>
    </row>
    <row r="179" spans="4:5" s="1" customFormat="1">
      <c r="D179" s="5"/>
      <c r="E179" s="5"/>
    </row>
    <row r="180" spans="4:5" s="1" customFormat="1">
      <c r="D180" s="5"/>
      <c r="E180" s="5"/>
    </row>
    <row r="181" spans="4:5" s="1" customFormat="1">
      <c r="D181" s="5"/>
      <c r="E181" s="5"/>
    </row>
    <row r="182" spans="4:5" s="1" customFormat="1">
      <c r="D182" s="5"/>
      <c r="E182" s="5"/>
    </row>
    <row r="183" spans="4:5" s="1" customFormat="1">
      <c r="D183" s="5"/>
      <c r="E183" s="5"/>
    </row>
    <row r="184" spans="4:5" s="1" customFormat="1">
      <c r="D184" s="5"/>
      <c r="E184" s="5"/>
    </row>
    <row r="185" spans="4:5" s="1" customFormat="1">
      <c r="D185" s="5"/>
      <c r="E185" s="5"/>
    </row>
    <row r="186" spans="4:5" s="1" customFormat="1">
      <c r="D186" s="5"/>
      <c r="E186" s="5"/>
    </row>
    <row r="187" spans="4:5" s="1" customFormat="1">
      <c r="D187" s="5"/>
      <c r="E187" s="5"/>
    </row>
    <row r="188" spans="4:5" s="1" customFormat="1">
      <c r="D188" s="5"/>
      <c r="E188" s="5"/>
    </row>
    <row r="189" spans="4:5" s="1" customFormat="1">
      <c r="D189" s="5"/>
      <c r="E189" s="5"/>
    </row>
    <row r="190" spans="4:5" s="1" customFormat="1">
      <c r="D190" s="5"/>
      <c r="E190" s="5"/>
    </row>
    <row r="191" spans="4:5" s="1" customFormat="1">
      <c r="D191" s="5"/>
      <c r="E191" s="5"/>
    </row>
    <row r="192" spans="4:5" s="1" customFormat="1">
      <c r="D192" s="5"/>
      <c r="E192" s="5"/>
    </row>
    <row r="193" spans="4:5" s="1" customFormat="1">
      <c r="D193" s="5"/>
      <c r="E193" s="5"/>
    </row>
    <row r="194" spans="4:5" s="1" customFormat="1">
      <c r="D194" s="5"/>
      <c r="E194" s="5"/>
    </row>
    <row r="195" spans="4:5" s="1" customFormat="1">
      <c r="D195" s="5"/>
      <c r="E195" s="5"/>
    </row>
    <row r="196" spans="4:5" s="1" customFormat="1">
      <c r="D196" s="5"/>
      <c r="E196" s="5"/>
    </row>
    <row r="197" spans="4:5" s="1" customFormat="1">
      <c r="D197" s="5"/>
      <c r="E197" s="5"/>
    </row>
    <row r="198" spans="4:5" s="1" customFormat="1">
      <c r="D198" s="5"/>
      <c r="E198" s="5"/>
    </row>
    <row r="199" spans="4:5" s="1" customFormat="1">
      <c r="D199" s="5"/>
      <c r="E199" s="5"/>
    </row>
    <row r="200" spans="4:5" s="1" customFormat="1">
      <c r="D200" s="5"/>
      <c r="E200" s="5"/>
    </row>
    <row r="201" spans="4:5" s="1" customFormat="1">
      <c r="D201" s="5"/>
      <c r="E201" s="5"/>
    </row>
    <row r="202" spans="4:5" s="1" customFormat="1">
      <c r="D202" s="5"/>
      <c r="E202" s="24"/>
    </row>
    <row r="203" spans="4:5" s="1" customFormat="1">
      <c r="D203" s="5"/>
      <c r="E203" s="24"/>
    </row>
    <row r="204" spans="4:5" s="1" customFormat="1">
      <c r="D204" s="5"/>
      <c r="E204" s="24"/>
    </row>
    <row r="205" spans="4:5" s="1" customFormat="1">
      <c r="D205" s="5"/>
      <c r="E205" s="24"/>
    </row>
    <row r="206" spans="4:5" s="1" customFormat="1">
      <c r="D206" s="5"/>
      <c r="E206" s="24"/>
    </row>
    <row r="207" spans="4:5" s="1" customFormat="1">
      <c r="D207" s="5"/>
      <c r="E207" s="24"/>
    </row>
    <row r="208" spans="4:5" s="1" customFormat="1">
      <c r="D208" s="5"/>
      <c r="E208" s="24"/>
    </row>
    <row r="209" spans="4:5" s="1" customFormat="1">
      <c r="D209" s="5"/>
      <c r="E209" s="24"/>
    </row>
  </sheetData>
  <mergeCells count="283">
    <mergeCell ref="J85:J86"/>
    <mergeCell ref="A85:A86"/>
    <mergeCell ref="B85:B86"/>
    <mergeCell ref="C85:C86"/>
    <mergeCell ref="D85:D86"/>
    <mergeCell ref="E85:E86"/>
    <mergeCell ref="F85:F86"/>
    <mergeCell ref="G85:G86"/>
    <mergeCell ref="H85:H86"/>
    <mergeCell ref="I85:I86"/>
    <mergeCell ref="J79:J80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67:J68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1:J62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55:J56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49:J50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F37:F38"/>
    <mergeCell ref="G37:G38"/>
    <mergeCell ref="H37:H38"/>
    <mergeCell ref="I37:I38"/>
    <mergeCell ref="J37:J38"/>
    <mergeCell ref="A4:F4"/>
    <mergeCell ref="A5:A6"/>
    <mergeCell ref="B5:D6"/>
    <mergeCell ref="E5:E6"/>
    <mergeCell ref="F5:G5"/>
    <mergeCell ref="H5:I5"/>
    <mergeCell ref="J5:J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J10:J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6:J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22:J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8:J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A91:F91"/>
    <mergeCell ref="G91:J91"/>
    <mergeCell ref="A88:F88"/>
    <mergeCell ref="G88:J88"/>
    <mergeCell ref="A89:F89"/>
    <mergeCell ref="G89:J89"/>
    <mergeCell ref="A90:F90"/>
    <mergeCell ref="G90:J90"/>
    <mergeCell ref="J31:J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A37:A38"/>
    <mergeCell ref="B37:B38"/>
    <mergeCell ref="C37:C38"/>
    <mergeCell ref="D37:D38"/>
    <mergeCell ref="E37:E38"/>
    <mergeCell ref="J43:J44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70:J71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6:J77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</mergeCells>
  <hyperlinks>
    <hyperlink ref="A101" r:id="rId1" xr:uid="{8FB2A279-6D28-45BF-BDC6-68F6318534D0}"/>
    <hyperlink ref="A98" r:id="rId2" xr:uid="{BAAAA710-591E-49A1-90FE-BDCD718CF5FC}"/>
    <hyperlink ref="H101" r:id="rId3" xr:uid="{C68C31D3-C0F5-4C44-B400-382D1EFB7193}"/>
    <hyperlink ref="H98" r:id="rId4" xr:uid="{76D99987-DD05-4362-B8EE-5C17B794286C}"/>
  </hyperlinks>
  <pageMargins left="0.7" right="0.7" top="0.75" bottom="0.75" header="0.3" footer="0.3"/>
  <pageSetup paperSize="9" orientation="portrait" verticalDpi="0" r:id="rId5"/>
  <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1F36-4C9C-4F6D-AE79-63CC35E1DEC9}">
  <dimension ref="A1:BG169"/>
  <sheetViews>
    <sheetView zoomScale="85" zoomScaleNormal="85" workbookViewId="0">
      <pane ySplit="6" topLeftCell="A7" activePane="bottomLeft" state="frozen"/>
      <selection pane="bottomLeft" activeCell="A17" sqref="A17"/>
    </sheetView>
  </sheetViews>
  <sheetFormatPr defaultColWidth="8.85546875" defaultRowHeight="14.45"/>
  <cols>
    <col min="1" max="1" width="21.5703125" customWidth="1"/>
    <col min="2" max="2" width="3.7109375" customWidth="1"/>
    <col min="3" max="3" width="4.7109375" customWidth="1"/>
    <col min="4" max="4" width="3.7109375" customWidth="1"/>
    <col min="9" max="9" width="27.42578125" bestFit="1" customWidth="1"/>
    <col min="10" max="10" width="3.7109375" customWidth="1"/>
    <col min="11" max="11" width="4.7109375" customWidth="1"/>
    <col min="12" max="12" width="3.7109375" customWidth="1"/>
    <col min="15" max="16" width="13.5703125" customWidth="1"/>
    <col min="17" max="17" width="17.140625" customWidth="1"/>
    <col min="20" max="20" width="67.28515625" bestFit="1" customWidth="1"/>
  </cols>
  <sheetData>
    <row r="1" spans="1:59" ht="13.9" customHeight="1">
      <c r="A1" s="1" t="s">
        <v>39</v>
      </c>
      <c r="B1" s="2"/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25.15">
      <c r="A2" s="4" t="s">
        <v>40</v>
      </c>
      <c r="B2" s="3" t="s">
        <v>334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ht="25.1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59" ht="25.9" thickBot="1">
      <c r="A4" s="231" t="s">
        <v>300</v>
      </c>
      <c r="B4" s="232"/>
      <c r="C4" s="232"/>
      <c r="D4" s="232"/>
      <c r="E4" s="232"/>
      <c r="F4" s="232"/>
      <c r="G4" s="27"/>
      <c r="H4" s="28"/>
      <c r="I4" s="28"/>
      <c r="J4" s="28"/>
      <c r="K4" s="28"/>
      <c r="L4" s="28"/>
      <c r="M4" s="28"/>
      <c r="N4" s="28"/>
      <c r="O4" s="28">
        <v>23</v>
      </c>
      <c r="P4" s="28">
        <v>26</v>
      </c>
      <c r="Q4" s="8"/>
      <c r="R4" s="2"/>
      <c r="S4" s="2"/>
      <c r="T4" s="2"/>
    </row>
    <row r="5" spans="1:59" ht="27">
      <c r="A5" s="555" t="s">
        <v>106</v>
      </c>
      <c r="B5" s="557" t="s">
        <v>44</v>
      </c>
      <c r="C5" s="558"/>
      <c r="D5" s="559"/>
      <c r="E5" s="563" t="s">
        <v>45</v>
      </c>
      <c r="F5" s="565" t="s">
        <v>45</v>
      </c>
      <c r="G5" s="588"/>
      <c r="H5" s="67" t="s">
        <v>107</v>
      </c>
      <c r="I5" s="563" t="s">
        <v>335</v>
      </c>
      <c r="J5" s="586" t="s">
        <v>44</v>
      </c>
      <c r="K5" s="558"/>
      <c r="L5" s="559"/>
      <c r="M5" s="565" t="s">
        <v>107</v>
      </c>
      <c r="N5" s="588"/>
      <c r="O5" s="580" t="s">
        <v>46</v>
      </c>
      <c r="P5" s="581"/>
      <c r="Q5" s="567" t="s">
        <v>47</v>
      </c>
      <c r="R5" s="26"/>
      <c r="S5" s="26"/>
      <c r="T5" s="26"/>
    </row>
    <row r="6" spans="1:59" ht="24.75">
      <c r="A6" s="556"/>
      <c r="B6" s="560"/>
      <c r="C6" s="561"/>
      <c r="D6" s="562"/>
      <c r="E6" s="564"/>
      <c r="F6" s="9" t="s">
        <v>49</v>
      </c>
      <c r="G6" s="9" t="s">
        <v>50</v>
      </c>
      <c r="H6" s="9" t="s">
        <v>49</v>
      </c>
      <c r="I6" s="564"/>
      <c r="J6" s="587"/>
      <c r="K6" s="561"/>
      <c r="L6" s="562"/>
      <c r="M6" s="9" t="s">
        <v>49</v>
      </c>
      <c r="N6" s="9" t="s">
        <v>50</v>
      </c>
      <c r="O6" s="10" t="s">
        <v>171</v>
      </c>
      <c r="P6" s="10" t="s">
        <v>139</v>
      </c>
      <c r="Q6" s="568"/>
      <c r="R6" s="2"/>
      <c r="S6" s="2"/>
      <c r="T6" s="2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</row>
    <row r="7" spans="1:59" ht="15">
      <c r="A7" s="124" t="s">
        <v>124</v>
      </c>
      <c r="B7" s="125" t="s">
        <v>121</v>
      </c>
      <c r="C7" s="126">
        <v>310</v>
      </c>
      <c r="D7" s="127" t="s">
        <v>111</v>
      </c>
      <c r="E7" s="125" t="s">
        <v>112</v>
      </c>
      <c r="F7" s="128">
        <v>44990</v>
      </c>
      <c r="G7" s="128">
        <f>F7+1</f>
        <v>44991</v>
      </c>
      <c r="H7" s="128">
        <f>F7+5</f>
        <v>44995</v>
      </c>
      <c r="I7" s="645" t="s">
        <v>141</v>
      </c>
      <c r="J7" s="648"/>
      <c r="K7" s="651"/>
      <c r="L7" s="654" t="s">
        <v>56</v>
      </c>
      <c r="M7" s="657"/>
      <c r="N7" s="657">
        <f>M7+2</f>
        <v>2</v>
      </c>
      <c r="O7" s="657">
        <f>M7+23</f>
        <v>23</v>
      </c>
      <c r="P7" s="513">
        <f>M7+26</f>
        <v>26</v>
      </c>
      <c r="Q7" s="111" t="s">
        <v>313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</row>
    <row r="8" spans="1:59" ht="15">
      <c r="A8" s="129" t="s">
        <v>336</v>
      </c>
      <c r="B8" s="130" t="s">
        <v>337</v>
      </c>
      <c r="C8" s="131">
        <v>310</v>
      </c>
      <c r="D8" s="132" t="s">
        <v>111</v>
      </c>
      <c r="E8" s="133" t="s">
        <v>115</v>
      </c>
      <c r="F8" s="134">
        <v>44992</v>
      </c>
      <c r="G8" s="134">
        <f>F8+1</f>
        <v>44993</v>
      </c>
      <c r="H8" s="134">
        <f>F8+5</f>
        <v>44997</v>
      </c>
      <c r="I8" s="646"/>
      <c r="J8" s="649"/>
      <c r="K8" s="652"/>
      <c r="L8" s="655"/>
      <c r="M8" s="658"/>
      <c r="N8" s="658"/>
      <c r="O8" s="658"/>
      <c r="P8" s="660"/>
      <c r="Q8" s="112" t="s">
        <v>314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</row>
    <row r="9" spans="1:59" ht="15">
      <c r="A9" s="135" t="s">
        <v>132</v>
      </c>
      <c r="B9" s="136" t="s">
        <v>110</v>
      </c>
      <c r="C9" s="137">
        <v>310</v>
      </c>
      <c r="D9" s="138" t="s">
        <v>111</v>
      </c>
      <c r="E9" s="139" t="s">
        <v>115</v>
      </c>
      <c r="F9" s="140">
        <v>44995</v>
      </c>
      <c r="G9" s="141">
        <f>F9+1</f>
        <v>44996</v>
      </c>
      <c r="H9" s="140">
        <f>F9+3</f>
        <v>44998</v>
      </c>
      <c r="I9" s="647"/>
      <c r="J9" s="650"/>
      <c r="K9" s="653"/>
      <c r="L9" s="656"/>
      <c r="M9" s="659"/>
      <c r="N9" s="659"/>
      <c r="O9" s="659"/>
      <c r="P9" s="514"/>
      <c r="Q9" s="1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</row>
    <row r="10" spans="1:59" ht="7.15" customHeight="1">
      <c r="A10" s="82"/>
      <c r="B10" s="54"/>
      <c r="C10" s="54"/>
      <c r="D10" s="55"/>
      <c r="E10" s="55"/>
      <c r="F10" s="54"/>
      <c r="G10" s="54"/>
      <c r="H10" s="54"/>
      <c r="I10" s="97"/>
      <c r="J10" s="97"/>
      <c r="K10" s="97"/>
      <c r="L10" s="97"/>
      <c r="M10" s="98"/>
      <c r="N10" s="98"/>
      <c r="O10" s="98"/>
      <c r="P10" s="49"/>
      <c r="Q10" s="77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</row>
    <row r="11" spans="1:59" ht="15">
      <c r="A11" s="124" t="s">
        <v>124</v>
      </c>
      <c r="B11" s="125" t="s">
        <v>121</v>
      </c>
      <c r="C11" s="126">
        <v>310</v>
      </c>
      <c r="D11" s="127" t="s">
        <v>111</v>
      </c>
      <c r="E11" s="125" t="s">
        <v>112</v>
      </c>
      <c r="F11" s="128">
        <v>44990</v>
      </c>
      <c r="G11" s="128">
        <f>F11+1</f>
        <v>44991</v>
      </c>
      <c r="H11" s="128">
        <f>F11+5</f>
        <v>44995</v>
      </c>
      <c r="I11" s="645" t="s">
        <v>141</v>
      </c>
      <c r="J11" s="648"/>
      <c r="K11" s="651"/>
      <c r="L11" s="654" t="s">
        <v>56</v>
      </c>
      <c r="M11" s="657"/>
      <c r="N11" s="657">
        <f>M11+2</f>
        <v>2</v>
      </c>
      <c r="O11" s="657">
        <f>M11+23</f>
        <v>23</v>
      </c>
      <c r="P11" s="513">
        <f>M11+26</f>
        <v>26</v>
      </c>
      <c r="Q11" s="489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</row>
    <row r="12" spans="1:59" ht="15">
      <c r="A12" s="129" t="s">
        <v>338</v>
      </c>
      <c r="B12" s="130" t="s">
        <v>337</v>
      </c>
      <c r="C12" s="131">
        <v>310</v>
      </c>
      <c r="D12" s="132" t="s">
        <v>111</v>
      </c>
      <c r="E12" s="133" t="s">
        <v>115</v>
      </c>
      <c r="F12" s="134">
        <v>44992</v>
      </c>
      <c r="G12" s="134">
        <f>F12+1</f>
        <v>44993</v>
      </c>
      <c r="H12" s="134">
        <f>F12+5</f>
        <v>44997</v>
      </c>
      <c r="I12" s="646"/>
      <c r="J12" s="649"/>
      <c r="K12" s="652"/>
      <c r="L12" s="655"/>
      <c r="M12" s="658"/>
      <c r="N12" s="658"/>
      <c r="O12" s="658"/>
      <c r="P12" s="660"/>
      <c r="Q12" s="388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</row>
    <row r="13" spans="1:59" ht="15">
      <c r="A13" s="135" t="s">
        <v>132</v>
      </c>
      <c r="B13" s="136" t="s">
        <v>110</v>
      </c>
      <c r="C13" s="137">
        <v>310</v>
      </c>
      <c r="D13" s="138" t="s">
        <v>111</v>
      </c>
      <c r="E13" s="139" t="s">
        <v>115</v>
      </c>
      <c r="F13" s="140">
        <v>44995</v>
      </c>
      <c r="G13" s="141">
        <f>F13+1</f>
        <v>44996</v>
      </c>
      <c r="H13" s="140">
        <f>F13+3</f>
        <v>44998</v>
      </c>
      <c r="I13" s="647"/>
      <c r="J13" s="650"/>
      <c r="K13" s="653"/>
      <c r="L13" s="656"/>
      <c r="M13" s="659"/>
      <c r="N13" s="659"/>
      <c r="O13" s="659"/>
      <c r="P13" s="514"/>
      <c r="Q13" s="490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</row>
    <row r="14" spans="1:59" ht="7.15" customHeight="1">
      <c r="A14" s="82"/>
      <c r="B14" s="54"/>
      <c r="C14" s="54"/>
      <c r="D14" s="55"/>
      <c r="E14" s="55"/>
      <c r="F14" s="54"/>
      <c r="G14" s="54"/>
      <c r="H14" s="54"/>
      <c r="I14" s="97"/>
      <c r="J14" s="97"/>
      <c r="K14" s="97"/>
      <c r="L14" s="97"/>
      <c r="M14" s="98"/>
      <c r="N14" s="98"/>
      <c r="O14" s="98"/>
      <c r="P14" s="49"/>
      <c r="Q14" s="77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</row>
    <row r="15" spans="1:59" ht="14.45" customHeight="1">
      <c r="A15" s="124" t="s">
        <v>124</v>
      </c>
      <c r="B15" s="125" t="s">
        <v>121</v>
      </c>
      <c r="C15" s="126">
        <v>310</v>
      </c>
      <c r="D15" s="127" t="s">
        <v>111</v>
      </c>
      <c r="E15" s="125" t="s">
        <v>112</v>
      </c>
      <c r="F15" s="128">
        <v>44990</v>
      </c>
      <c r="G15" s="128">
        <f>F15+1</f>
        <v>44991</v>
      </c>
      <c r="H15" s="128">
        <f>F15+5</f>
        <v>44995</v>
      </c>
      <c r="I15" s="645" t="s">
        <v>339</v>
      </c>
      <c r="J15" s="648"/>
      <c r="K15" s="651"/>
      <c r="L15" s="654" t="s">
        <v>56</v>
      </c>
      <c r="M15" s="657"/>
      <c r="N15" s="657">
        <f>M15+2</f>
        <v>2</v>
      </c>
      <c r="O15" s="657">
        <f>M15+23</f>
        <v>23</v>
      </c>
      <c r="P15" s="513">
        <f>M15+26</f>
        <v>26</v>
      </c>
      <c r="Q15" s="109" t="s">
        <v>317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</row>
    <row r="16" spans="1:59" ht="14.45" customHeight="1">
      <c r="A16" s="129" t="s">
        <v>340</v>
      </c>
      <c r="B16" s="130" t="s">
        <v>337</v>
      </c>
      <c r="C16" s="131">
        <v>310</v>
      </c>
      <c r="D16" s="132" t="s">
        <v>111</v>
      </c>
      <c r="E16" s="133" t="s">
        <v>115</v>
      </c>
      <c r="F16" s="134">
        <v>44992</v>
      </c>
      <c r="G16" s="134">
        <f>F16+1</f>
        <v>44993</v>
      </c>
      <c r="H16" s="134">
        <f>F16+5</f>
        <v>44997</v>
      </c>
      <c r="I16" s="646"/>
      <c r="J16" s="649"/>
      <c r="K16" s="652"/>
      <c r="L16" s="655"/>
      <c r="M16" s="658"/>
      <c r="N16" s="658"/>
      <c r="O16" s="658"/>
      <c r="P16" s="660"/>
      <c r="Q16" s="109" t="s">
        <v>318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</row>
    <row r="17" spans="1:59" ht="15">
      <c r="A17" s="135" t="s">
        <v>132</v>
      </c>
      <c r="B17" s="136" t="s">
        <v>110</v>
      </c>
      <c r="C17" s="137">
        <v>310</v>
      </c>
      <c r="D17" s="138" t="s">
        <v>111</v>
      </c>
      <c r="E17" s="139" t="s">
        <v>115</v>
      </c>
      <c r="F17" s="140">
        <v>44995</v>
      </c>
      <c r="G17" s="141">
        <f>F17+1</f>
        <v>44996</v>
      </c>
      <c r="H17" s="140">
        <f>F17+3</f>
        <v>44998</v>
      </c>
      <c r="I17" s="647"/>
      <c r="J17" s="650"/>
      <c r="K17" s="653"/>
      <c r="L17" s="656"/>
      <c r="M17" s="659"/>
      <c r="N17" s="659"/>
      <c r="O17" s="659"/>
      <c r="P17" s="514"/>
      <c r="Q17" s="110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</row>
    <row r="18" spans="1:59" ht="7.15" customHeight="1">
      <c r="A18" s="82"/>
      <c r="B18" s="54"/>
      <c r="C18" s="54"/>
      <c r="D18" s="55"/>
      <c r="E18" s="55"/>
      <c r="F18" s="54"/>
      <c r="G18" s="54"/>
      <c r="H18" s="54"/>
      <c r="I18" s="97"/>
      <c r="J18" s="97"/>
      <c r="K18" s="97"/>
      <c r="L18" s="97"/>
      <c r="M18" s="98"/>
      <c r="N18" s="98"/>
      <c r="O18" s="98"/>
      <c r="P18" s="49"/>
      <c r="Q18" s="77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</row>
    <row r="19" spans="1:59" ht="14.45" customHeight="1">
      <c r="A19" s="124" t="s">
        <v>124</v>
      </c>
      <c r="B19" s="125" t="s">
        <v>121</v>
      </c>
      <c r="C19" s="126">
        <v>310</v>
      </c>
      <c r="D19" s="127" t="s">
        <v>111</v>
      </c>
      <c r="E19" s="125" t="s">
        <v>112</v>
      </c>
      <c r="F19" s="128">
        <v>44990</v>
      </c>
      <c r="G19" s="128">
        <f>F19+1</f>
        <v>44991</v>
      </c>
      <c r="H19" s="128">
        <f>F19+5</f>
        <v>44995</v>
      </c>
      <c r="I19" s="645" t="s">
        <v>141</v>
      </c>
      <c r="J19" s="648"/>
      <c r="K19" s="651"/>
      <c r="L19" s="654" t="s">
        <v>56</v>
      </c>
      <c r="M19" s="657"/>
      <c r="N19" s="657">
        <f>M19+2</f>
        <v>2</v>
      </c>
      <c r="O19" s="657">
        <f>M19+23</f>
        <v>23</v>
      </c>
      <c r="P19" s="513">
        <f>M19+26</f>
        <v>26</v>
      </c>
      <c r="Q19" s="108"/>
      <c r="R19" s="13"/>
      <c r="S19" s="13"/>
      <c r="T19" s="121" t="s">
        <v>303</v>
      </c>
      <c r="U19" s="104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</row>
    <row r="20" spans="1:59" ht="14.45" customHeight="1">
      <c r="A20" s="129" t="s">
        <v>340</v>
      </c>
      <c r="B20" s="130" t="s">
        <v>337</v>
      </c>
      <c r="C20" s="131">
        <v>310</v>
      </c>
      <c r="D20" s="132" t="s">
        <v>111</v>
      </c>
      <c r="E20" s="133" t="s">
        <v>115</v>
      </c>
      <c r="F20" s="134">
        <v>44992</v>
      </c>
      <c r="G20" s="134">
        <f>F20+1</f>
        <v>44993</v>
      </c>
      <c r="H20" s="134">
        <f>F20+5</f>
        <v>44997</v>
      </c>
      <c r="I20" s="646"/>
      <c r="J20" s="649"/>
      <c r="K20" s="652"/>
      <c r="L20" s="655"/>
      <c r="M20" s="658"/>
      <c r="N20" s="658"/>
      <c r="O20" s="658"/>
      <c r="P20" s="660"/>
      <c r="Q20" s="109"/>
      <c r="R20" s="13"/>
      <c r="S20" s="13"/>
      <c r="T20" s="117" t="s">
        <v>304</v>
      </c>
      <c r="U20" s="14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</row>
    <row r="21" spans="1:59" ht="15">
      <c r="A21" s="135" t="s">
        <v>132</v>
      </c>
      <c r="B21" s="136" t="s">
        <v>110</v>
      </c>
      <c r="C21" s="137">
        <v>310</v>
      </c>
      <c r="D21" s="138" t="s">
        <v>111</v>
      </c>
      <c r="E21" s="139" t="s">
        <v>115</v>
      </c>
      <c r="F21" s="140">
        <v>44995</v>
      </c>
      <c r="G21" s="141">
        <f>F21+1</f>
        <v>44996</v>
      </c>
      <c r="H21" s="140">
        <f>F21+3</f>
        <v>44998</v>
      </c>
      <c r="I21" s="647"/>
      <c r="J21" s="650"/>
      <c r="K21" s="653"/>
      <c r="L21" s="656"/>
      <c r="M21" s="659"/>
      <c r="N21" s="659"/>
      <c r="O21" s="659"/>
      <c r="P21" s="514"/>
      <c r="Q21" s="110"/>
      <c r="R21" s="13"/>
      <c r="S21" s="13"/>
      <c r="T21" s="118" t="s">
        <v>46</v>
      </c>
      <c r="U21" s="119" t="s">
        <v>306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</row>
    <row r="22" spans="1:59" ht="7.15" customHeight="1">
      <c r="A22" s="82"/>
      <c r="B22" s="54"/>
      <c r="C22" s="54"/>
      <c r="D22" s="55"/>
      <c r="E22" s="55"/>
      <c r="F22" s="101"/>
      <c r="G22" s="54"/>
      <c r="H22" s="54"/>
      <c r="I22" s="97"/>
      <c r="J22" s="97"/>
      <c r="K22" s="97"/>
      <c r="L22" s="97"/>
      <c r="M22" s="98"/>
      <c r="N22" s="98"/>
      <c r="O22" s="98"/>
      <c r="P22" s="49"/>
      <c r="Q22" s="77"/>
      <c r="R22" s="13"/>
      <c r="S22" s="13"/>
      <c r="T22" s="108" t="s">
        <v>307</v>
      </c>
      <c r="U22" s="120" t="s">
        <v>308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</row>
    <row r="23" spans="1:59" ht="15">
      <c r="A23" s="124" t="s">
        <v>124</v>
      </c>
      <c r="B23" s="125" t="s">
        <v>121</v>
      </c>
      <c r="C23" s="126">
        <v>310</v>
      </c>
      <c r="D23" s="127" t="s">
        <v>111</v>
      </c>
      <c r="E23" s="125" t="s">
        <v>112</v>
      </c>
      <c r="F23" s="128">
        <v>44990</v>
      </c>
      <c r="G23" s="128">
        <f>F23+1</f>
        <v>44991</v>
      </c>
      <c r="H23" s="128">
        <f>F23+5</f>
        <v>44995</v>
      </c>
      <c r="I23" s="645" t="s">
        <v>141</v>
      </c>
      <c r="J23" s="648"/>
      <c r="K23" s="651"/>
      <c r="L23" s="654" t="s">
        <v>56</v>
      </c>
      <c r="M23" s="657"/>
      <c r="N23" s="657">
        <f>M23+2</f>
        <v>2</v>
      </c>
      <c r="O23" s="657">
        <f>M23+23</f>
        <v>23</v>
      </c>
      <c r="P23" s="513">
        <f>M23+26</f>
        <v>26</v>
      </c>
      <c r="Q23" s="219"/>
      <c r="R23" s="13"/>
      <c r="S23" s="13"/>
      <c r="T23" s="108" t="s">
        <v>309</v>
      </c>
      <c r="U23" s="120" t="s">
        <v>310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</row>
    <row r="24" spans="1:59" ht="15">
      <c r="A24" s="129" t="s">
        <v>340</v>
      </c>
      <c r="B24" s="130" t="s">
        <v>337</v>
      </c>
      <c r="C24" s="131">
        <v>310</v>
      </c>
      <c r="D24" s="132" t="s">
        <v>111</v>
      </c>
      <c r="E24" s="133" t="s">
        <v>115</v>
      </c>
      <c r="F24" s="134">
        <v>44992</v>
      </c>
      <c r="G24" s="134">
        <f>F24+1</f>
        <v>44993</v>
      </c>
      <c r="H24" s="134">
        <f>F24+5</f>
        <v>44997</v>
      </c>
      <c r="I24" s="646"/>
      <c r="J24" s="649"/>
      <c r="K24" s="652"/>
      <c r="L24" s="655"/>
      <c r="M24" s="658"/>
      <c r="N24" s="658"/>
      <c r="O24" s="658"/>
      <c r="P24" s="660"/>
      <c r="Q24" s="386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</row>
    <row r="25" spans="1:59" ht="15">
      <c r="A25" s="135" t="s">
        <v>132</v>
      </c>
      <c r="B25" s="136" t="s">
        <v>110</v>
      </c>
      <c r="C25" s="137">
        <v>310</v>
      </c>
      <c r="D25" s="138" t="s">
        <v>111</v>
      </c>
      <c r="E25" s="139" t="s">
        <v>115</v>
      </c>
      <c r="F25" s="140">
        <v>44995</v>
      </c>
      <c r="G25" s="141">
        <f>F25+1</f>
        <v>44996</v>
      </c>
      <c r="H25" s="140">
        <f>F25+3</f>
        <v>44998</v>
      </c>
      <c r="I25" s="647"/>
      <c r="J25" s="650"/>
      <c r="K25" s="653"/>
      <c r="L25" s="656"/>
      <c r="M25" s="659"/>
      <c r="N25" s="659"/>
      <c r="O25" s="659"/>
      <c r="P25" s="514"/>
      <c r="Q25" s="220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</row>
    <row r="26" spans="1:59" ht="7.15" customHeight="1">
      <c r="A26" s="82"/>
      <c r="B26" s="54"/>
      <c r="C26" s="54"/>
      <c r="D26" s="55"/>
      <c r="E26" s="55"/>
      <c r="F26" s="54"/>
      <c r="G26" s="54"/>
      <c r="H26" s="54"/>
      <c r="I26" s="97"/>
      <c r="J26" s="97"/>
      <c r="K26" s="97"/>
      <c r="L26" s="97"/>
      <c r="M26" s="98"/>
      <c r="N26" s="98"/>
      <c r="O26" s="98"/>
      <c r="P26" s="49"/>
      <c r="Q26" s="77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</row>
    <row r="27" spans="1:59" ht="15">
      <c r="A27" s="124" t="s">
        <v>124</v>
      </c>
      <c r="B27" s="125" t="s">
        <v>121</v>
      </c>
      <c r="C27" s="126">
        <v>310</v>
      </c>
      <c r="D27" s="127" t="s">
        <v>111</v>
      </c>
      <c r="E27" s="125" t="s">
        <v>112</v>
      </c>
      <c r="F27" s="128">
        <v>44990</v>
      </c>
      <c r="G27" s="128">
        <f>F27+1</f>
        <v>44991</v>
      </c>
      <c r="H27" s="128">
        <f>F27+5</f>
        <v>44995</v>
      </c>
      <c r="I27" s="645" t="s">
        <v>141</v>
      </c>
      <c r="J27" s="648"/>
      <c r="K27" s="651"/>
      <c r="L27" s="654" t="s">
        <v>56</v>
      </c>
      <c r="M27" s="657"/>
      <c r="N27" s="657">
        <f>M27+2</f>
        <v>2</v>
      </c>
      <c r="O27" s="657">
        <f>M27+23</f>
        <v>23</v>
      </c>
      <c r="P27" s="513">
        <f>M27+26</f>
        <v>26</v>
      </c>
      <c r="Q27" s="219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</row>
    <row r="28" spans="1:59" ht="15">
      <c r="A28" s="129" t="s">
        <v>340</v>
      </c>
      <c r="B28" s="130" t="s">
        <v>337</v>
      </c>
      <c r="C28" s="131">
        <v>310</v>
      </c>
      <c r="D28" s="132" t="s">
        <v>111</v>
      </c>
      <c r="E28" s="133" t="s">
        <v>115</v>
      </c>
      <c r="F28" s="134">
        <v>44992</v>
      </c>
      <c r="G28" s="134">
        <f>F28+1</f>
        <v>44993</v>
      </c>
      <c r="H28" s="134">
        <f>F28+5</f>
        <v>44997</v>
      </c>
      <c r="I28" s="646"/>
      <c r="J28" s="649"/>
      <c r="K28" s="652"/>
      <c r="L28" s="655"/>
      <c r="M28" s="658"/>
      <c r="N28" s="658"/>
      <c r="O28" s="658"/>
      <c r="P28" s="660"/>
      <c r="Q28" s="386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</row>
    <row r="29" spans="1:59" ht="15">
      <c r="A29" s="135" t="s">
        <v>132</v>
      </c>
      <c r="B29" s="136" t="s">
        <v>110</v>
      </c>
      <c r="C29" s="137">
        <v>310</v>
      </c>
      <c r="D29" s="138" t="s">
        <v>111</v>
      </c>
      <c r="E29" s="139" t="s">
        <v>115</v>
      </c>
      <c r="F29" s="140">
        <v>44995</v>
      </c>
      <c r="G29" s="141">
        <f>F29+1</f>
        <v>44996</v>
      </c>
      <c r="H29" s="140">
        <f>F29+3</f>
        <v>44998</v>
      </c>
      <c r="I29" s="647"/>
      <c r="J29" s="650"/>
      <c r="K29" s="653"/>
      <c r="L29" s="656"/>
      <c r="M29" s="659"/>
      <c r="N29" s="659"/>
      <c r="O29" s="659"/>
      <c r="P29" s="514"/>
      <c r="Q29" s="220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</row>
    <row r="30" spans="1:59" ht="7.15" customHeight="1">
      <c r="A30" s="82"/>
      <c r="B30" s="54"/>
      <c r="C30" s="54"/>
      <c r="D30" s="55"/>
      <c r="E30" s="55"/>
      <c r="F30" s="54"/>
      <c r="G30" s="54"/>
      <c r="H30" s="54"/>
      <c r="I30" s="97"/>
      <c r="J30" s="97"/>
      <c r="K30" s="97"/>
      <c r="L30" s="97"/>
      <c r="M30" s="100"/>
      <c r="N30" s="98"/>
      <c r="O30" s="98"/>
      <c r="P30" s="49"/>
      <c r="Q30" s="77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</row>
    <row r="31" spans="1:59" ht="15">
      <c r="A31" s="124" t="s">
        <v>124</v>
      </c>
      <c r="B31" s="125" t="s">
        <v>121</v>
      </c>
      <c r="C31" s="126">
        <v>310</v>
      </c>
      <c r="D31" s="127" t="s">
        <v>111</v>
      </c>
      <c r="E31" s="125" t="s">
        <v>112</v>
      </c>
      <c r="F31" s="128">
        <v>44990</v>
      </c>
      <c r="G31" s="128">
        <f>F31+1</f>
        <v>44991</v>
      </c>
      <c r="H31" s="128">
        <f>F31+5</f>
        <v>44995</v>
      </c>
      <c r="I31" s="645" t="s">
        <v>141</v>
      </c>
      <c r="J31" s="648"/>
      <c r="K31" s="651"/>
      <c r="L31" s="654" t="s">
        <v>56</v>
      </c>
      <c r="M31" s="657"/>
      <c r="N31" s="657">
        <f>M31+2</f>
        <v>2</v>
      </c>
      <c r="O31" s="657">
        <f>M31+23</f>
        <v>23</v>
      </c>
      <c r="P31" s="513">
        <f>M31+26</f>
        <v>26</v>
      </c>
      <c r="Q31" s="219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</row>
    <row r="32" spans="1:59" ht="15">
      <c r="A32" s="129" t="s">
        <v>340</v>
      </c>
      <c r="B32" s="130" t="s">
        <v>337</v>
      </c>
      <c r="C32" s="131">
        <v>310</v>
      </c>
      <c r="D32" s="132" t="s">
        <v>111</v>
      </c>
      <c r="E32" s="133" t="s">
        <v>115</v>
      </c>
      <c r="F32" s="134">
        <v>44992</v>
      </c>
      <c r="G32" s="134">
        <f>F32+1</f>
        <v>44993</v>
      </c>
      <c r="H32" s="134">
        <f>F32+5</f>
        <v>44997</v>
      </c>
      <c r="I32" s="646"/>
      <c r="J32" s="649"/>
      <c r="K32" s="652"/>
      <c r="L32" s="655"/>
      <c r="M32" s="658"/>
      <c r="N32" s="658"/>
      <c r="O32" s="658"/>
      <c r="P32" s="660"/>
      <c r="Q32" s="386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</row>
    <row r="33" spans="1:59" ht="15">
      <c r="A33" s="135" t="s">
        <v>132</v>
      </c>
      <c r="B33" s="136" t="s">
        <v>110</v>
      </c>
      <c r="C33" s="137">
        <v>310</v>
      </c>
      <c r="D33" s="138" t="s">
        <v>111</v>
      </c>
      <c r="E33" s="139" t="s">
        <v>115</v>
      </c>
      <c r="F33" s="140">
        <v>44995</v>
      </c>
      <c r="G33" s="141">
        <f>F33+1</f>
        <v>44996</v>
      </c>
      <c r="H33" s="140">
        <f>F33+3</f>
        <v>44998</v>
      </c>
      <c r="I33" s="647"/>
      <c r="J33" s="650"/>
      <c r="K33" s="653"/>
      <c r="L33" s="656"/>
      <c r="M33" s="659"/>
      <c r="N33" s="659"/>
      <c r="O33" s="659"/>
      <c r="P33" s="514"/>
      <c r="Q33" s="220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</row>
    <row r="34" spans="1:59" ht="7.15" customHeight="1">
      <c r="A34" s="82"/>
      <c r="B34" s="54"/>
      <c r="C34" s="54"/>
      <c r="D34" s="55"/>
      <c r="E34" s="55"/>
      <c r="F34" s="54"/>
      <c r="G34" s="54"/>
      <c r="H34" s="54"/>
      <c r="I34" s="97"/>
      <c r="J34" s="97"/>
      <c r="K34" s="97"/>
      <c r="L34" s="97"/>
      <c r="M34" s="98"/>
      <c r="N34" s="98"/>
      <c r="O34" s="98"/>
      <c r="P34" s="49"/>
      <c r="Q34" s="77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</row>
    <row r="35" spans="1:59" hidden="1">
      <c r="A35" s="78" t="s">
        <v>113</v>
      </c>
      <c r="B35" s="83" t="s">
        <v>121</v>
      </c>
      <c r="C35" s="79">
        <v>306</v>
      </c>
      <c r="D35" s="88" t="s">
        <v>111</v>
      </c>
      <c r="E35" s="83" t="s">
        <v>112</v>
      </c>
      <c r="F35" s="85">
        <v>44594</v>
      </c>
      <c r="G35" s="85">
        <f>F35+1</f>
        <v>44595</v>
      </c>
      <c r="H35" s="85">
        <f>F35+5</f>
        <v>44599</v>
      </c>
      <c r="I35" s="209" t="s">
        <v>341</v>
      </c>
      <c r="J35" s="211"/>
      <c r="K35" s="213">
        <v>314</v>
      </c>
      <c r="L35" s="215" t="s">
        <v>56</v>
      </c>
      <c r="M35" s="261">
        <v>45032</v>
      </c>
      <c r="N35" s="219">
        <f>M35+2</f>
        <v>45034</v>
      </c>
      <c r="O35" s="219">
        <f>M35+23</f>
        <v>45055</v>
      </c>
      <c r="P35" s="219">
        <f>M35+26</f>
        <v>45058</v>
      </c>
      <c r="Q35" s="219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</row>
    <row r="36" spans="1:59" hidden="1">
      <c r="A36" s="90" t="s">
        <v>113</v>
      </c>
      <c r="B36" s="93" t="s">
        <v>337</v>
      </c>
      <c r="C36" s="91">
        <v>305</v>
      </c>
      <c r="D36" s="92" t="s">
        <v>111</v>
      </c>
      <c r="E36" s="95" t="s">
        <v>115</v>
      </c>
      <c r="F36" s="94">
        <v>44592</v>
      </c>
      <c r="G36" s="94">
        <f>F36+1</f>
        <v>44593</v>
      </c>
      <c r="H36" s="94">
        <f>F36+5</f>
        <v>44597</v>
      </c>
      <c r="I36" s="644"/>
      <c r="J36" s="397"/>
      <c r="K36" s="272"/>
      <c r="L36" s="402"/>
      <c r="M36" s="262"/>
      <c r="N36" s="386"/>
      <c r="O36" s="386"/>
      <c r="P36" s="386"/>
      <c r="Q36" s="386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</row>
    <row r="37" spans="1:59" ht="15" hidden="1" thickBot="1">
      <c r="A37" s="80" t="s">
        <v>342</v>
      </c>
      <c r="B37" s="84" t="s">
        <v>110</v>
      </c>
      <c r="C37" s="81">
        <v>305</v>
      </c>
      <c r="D37" s="89" t="s">
        <v>111</v>
      </c>
      <c r="E37" s="96" t="s">
        <v>115</v>
      </c>
      <c r="F37" s="86">
        <v>44595</v>
      </c>
      <c r="G37" s="87">
        <f>F37+1</f>
        <v>44596</v>
      </c>
      <c r="H37" s="86">
        <f>F37+3</f>
        <v>44598</v>
      </c>
      <c r="I37" s="210"/>
      <c r="J37" s="212"/>
      <c r="K37" s="214"/>
      <c r="L37" s="216"/>
      <c r="M37" s="212"/>
      <c r="N37" s="218"/>
      <c r="O37" s="220"/>
      <c r="P37" s="220"/>
      <c r="Q37" s="220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</row>
    <row r="38" spans="1:59" ht="7.15" hidden="1" customHeight="1" thickBot="1">
      <c r="A38" s="82"/>
      <c r="B38" s="54"/>
      <c r="C38" s="54"/>
      <c r="D38" s="55"/>
      <c r="E38" s="55"/>
      <c r="F38" s="54"/>
      <c r="G38" s="54"/>
      <c r="H38" s="54"/>
      <c r="I38" s="97"/>
      <c r="J38" s="97"/>
      <c r="K38" s="97"/>
      <c r="L38" s="97"/>
      <c r="M38" s="98"/>
      <c r="N38" s="98"/>
      <c r="O38" s="98"/>
      <c r="P38" s="49"/>
      <c r="Q38" s="77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</row>
    <row r="39" spans="1:59" hidden="1">
      <c r="A39" s="78" t="s">
        <v>125</v>
      </c>
      <c r="B39" s="83" t="s">
        <v>121</v>
      </c>
      <c r="C39" s="79">
        <v>307</v>
      </c>
      <c r="D39" s="88" t="s">
        <v>111</v>
      </c>
      <c r="E39" s="83" t="s">
        <v>112</v>
      </c>
      <c r="F39" s="85">
        <v>44604</v>
      </c>
      <c r="G39" s="85">
        <f>F39+1</f>
        <v>44605</v>
      </c>
      <c r="H39" s="85">
        <f>F39+5</f>
        <v>44609</v>
      </c>
      <c r="I39" s="209" t="s">
        <v>343</v>
      </c>
      <c r="J39" s="211" t="s">
        <v>301</v>
      </c>
      <c r="K39" s="213">
        <v>315</v>
      </c>
      <c r="L39" s="215" t="s">
        <v>56</v>
      </c>
      <c r="M39" s="261">
        <v>45039</v>
      </c>
      <c r="N39" s="219">
        <f>M39+2</f>
        <v>45041</v>
      </c>
      <c r="O39" s="219">
        <f>M39+23</f>
        <v>45062</v>
      </c>
      <c r="P39" s="219">
        <f>M39+26</f>
        <v>45065</v>
      </c>
      <c r="Q39" s="219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</row>
    <row r="40" spans="1:59" hidden="1">
      <c r="A40" s="90" t="s">
        <v>344</v>
      </c>
      <c r="B40" s="93" t="s">
        <v>337</v>
      </c>
      <c r="C40" s="91">
        <v>306</v>
      </c>
      <c r="D40" s="92" t="s">
        <v>111</v>
      </c>
      <c r="E40" s="95" t="s">
        <v>115</v>
      </c>
      <c r="F40" s="94">
        <v>44599</v>
      </c>
      <c r="G40" s="94">
        <f>F40+1</f>
        <v>44600</v>
      </c>
      <c r="H40" s="94">
        <f>F40+5</f>
        <v>44604</v>
      </c>
      <c r="I40" s="644"/>
      <c r="J40" s="397"/>
      <c r="K40" s="272"/>
      <c r="L40" s="402"/>
      <c r="M40" s="262"/>
      <c r="N40" s="386"/>
      <c r="O40" s="386"/>
      <c r="P40" s="386"/>
      <c r="Q40" s="386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</row>
    <row r="41" spans="1:59" ht="15" hidden="1" thickBot="1">
      <c r="A41" s="80" t="s">
        <v>345</v>
      </c>
      <c r="B41" s="84" t="s">
        <v>110</v>
      </c>
      <c r="C41" s="81">
        <v>306</v>
      </c>
      <c r="D41" s="89" t="s">
        <v>111</v>
      </c>
      <c r="E41" s="96" t="s">
        <v>115</v>
      </c>
      <c r="F41" s="86">
        <v>44602</v>
      </c>
      <c r="G41" s="87">
        <f>F41+1</f>
        <v>44603</v>
      </c>
      <c r="H41" s="86">
        <f>F41+3</f>
        <v>44605</v>
      </c>
      <c r="I41" s="210"/>
      <c r="J41" s="212"/>
      <c r="K41" s="214"/>
      <c r="L41" s="216"/>
      <c r="M41" s="212"/>
      <c r="N41" s="218"/>
      <c r="O41" s="220"/>
      <c r="P41" s="220"/>
      <c r="Q41" s="220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</row>
    <row r="42" spans="1:59" ht="7.15" hidden="1" customHeight="1" thickBot="1">
      <c r="A42" s="82"/>
      <c r="B42" s="54"/>
      <c r="C42" s="54"/>
      <c r="D42" s="55"/>
      <c r="E42" s="55"/>
      <c r="F42" s="54"/>
      <c r="G42" s="54"/>
      <c r="H42" s="54"/>
      <c r="I42" s="97"/>
      <c r="J42" s="97"/>
      <c r="K42" s="97"/>
      <c r="L42" s="97"/>
      <c r="M42" s="98"/>
      <c r="N42" s="98"/>
      <c r="O42" s="98"/>
      <c r="P42" s="49"/>
      <c r="Q42" s="77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</row>
    <row r="43" spans="1:59" hidden="1">
      <c r="A43" s="78" t="s">
        <v>346</v>
      </c>
      <c r="B43" s="83" t="s">
        <v>121</v>
      </c>
      <c r="C43" s="79">
        <v>308</v>
      </c>
      <c r="D43" s="88" t="s">
        <v>111</v>
      </c>
      <c r="E43" s="83" t="s">
        <v>112</v>
      </c>
      <c r="F43" s="85">
        <v>44611</v>
      </c>
      <c r="G43" s="85">
        <f>F43+1</f>
        <v>44612</v>
      </c>
      <c r="H43" s="85">
        <f>F43+5</f>
        <v>44616</v>
      </c>
      <c r="I43" s="209" t="s">
        <v>285</v>
      </c>
      <c r="J43" s="211" t="s">
        <v>301</v>
      </c>
      <c r="K43" s="213">
        <v>316</v>
      </c>
      <c r="L43" s="215" t="s">
        <v>56</v>
      </c>
      <c r="M43" s="261">
        <v>45046</v>
      </c>
      <c r="N43" s="219">
        <f>M43+2</f>
        <v>45048</v>
      </c>
      <c r="O43" s="219">
        <f>M43+23</f>
        <v>45069</v>
      </c>
      <c r="P43" s="219">
        <f>M43+26</f>
        <v>45072</v>
      </c>
      <c r="Q43" s="219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</row>
    <row r="44" spans="1:59" hidden="1">
      <c r="A44" s="90" t="s">
        <v>340</v>
      </c>
      <c r="B44" s="93" t="s">
        <v>337</v>
      </c>
      <c r="C44" s="91">
        <v>307</v>
      </c>
      <c r="D44" s="92" t="s">
        <v>111</v>
      </c>
      <c r="E44" s="95" t="s">
        <v>115</v>
      </c>
      <c r="F44" s="94">
        <v>44606</v>
      </c>
      <c r="G44" s="94">
        <f>F44+1</f>
        <v>44607</v>
      </c>
      <c r="H44" s="94">
        <f>F44+5</f>
        <v>44611</v>
      </c>
      <c r="I44" s="644"/>
      <c r="J44" s="397"/>
      <c r="K44" s="272"/>
      <c r="L44" s="402"/>
      <c r="M44" s="262"/>
      <c r="N44" s="386"/>
      <c r="O44" s="386"/>
      <c r="P44" s="386"/>
      <c r="Q44" s="386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</row>
    <row r="45" spans="1:59" ht="15" hidden="1" thickBot="1">
      <c r="A45" s="80" t="s">
        <v>113</v>
      </c>
      <c r="B45" s="84" t="s">
        <v>110</v>
      </c>
      <c r="C45" s="81">
        <v>307</v>
      </c>
      <c r="D45" s="89" t="s">
        <v>111</v>
      </c>
      <c r="E45" s="96" t="s">
        <v>115</v>
      </c>
      <c r="F45" s="86">
        <v>44609</v>
      </c>
      <c r="G45" s="87">
        <f>F45+1</f>
        <v>44610</v>
      </c>
      <c r="H45" s="86">
        <f>F45+3</f>
        <v>44612</v>
      </c>
      <c r="I45" s="210"/>
      <c r="J45" s="212"/>
      <c r="K45" s="214"/>
      <c r="L45" s="216"/>
      <c r="M45" s="212"/>
      <c r="N45" s="218"/>
      <c r="O45" s="220"/>
      <c r="P45" s="220"/>
      <c r="Q45" s="220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</row>
    <row r="46" spans="1:59" ht="15">
      <c r="A46" s="15" t="s">
        <v>89</v>
      </c>
      <c r="B46" s="16"/>
      <c r="C46" s="16"/>
      <c r="D46" s="16"/>
      <c r="E46" s="19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1:59">
      <c r="A47" s="1"/>
      <c r="B47" s="1"/>
      <c r="C47" s="1"/>
      <c r="D47" s="5"/>
      <c r="E47" s="2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1:59">
      <c r="A48" s="247" t="s">
        <v>90</v>
      </c>
      <c r="B48" s="248"/>
      <c r="C48" s="248"/>
      <c r="D48" s="248"/>
      <c r="E48" s="248"/>
      <c r="F48" s="249"/>
      <c r="G48" s="405" t="s">
        <v>91</v>
      </c>
      <c r="H48" s="405"/>
      <c r="I48" s="405"/>
      <c r="J48" s="405"/>
      <c r="K48" s="405"/>
      <c r="L48" s="405"/>
      <c r="M48" s="405"/>
      <c r="N48" s="405"/>
      <c r="O48" s="405"/>
      <c r="P48" s="405"/>
      <c r="Q48" s="405"/>
    </row>
    <row r="49" spans="1:59" ht="29.45" customHeight="1">
      <c r="A49" s="233" t="s">
        <v>332</v>
      </c>
      <c r="B49" s="224"/>
      <c r="C49" s="224"/>
      <c r="D49" s="224"/>
      <c r="E49" s="224"/>
      <c r="F49" s="225"/>
      <c r="G49" s="515" t="s">
        <v>29</v>
      </c>
      <c r="H49" s="515"/>
      <c r="I49" s="515"/>
      <c r="J49" s="515"/>
      <c r="K49" s="515"/>
      <c r="L49" s="515"/>
      <c r="M49" s="515"/>
      <c r="N49" s="515"/>
      <c r="O49" s="515"/>
      <c r="P49" s="515"/>
      <c r="Q49" s="515"/>
    </row>
    <row r="50" spans="1:59" ht="31.9" customHeight="1">
      <c r="A50" s="223" t="s">
        <v>333</v>
      </c>
      <c r="B50" s="224"/>
      <c r="C50" s="224"/>
      <c r="D50" s="224"/>
      <c r="E50" s="224"/>
      <c r="F50" s="225"/>
      <c r="G50" s="515" t="s">
        <v>32</v>
      </c>
      <c r="H50" s="515"/>
      <c r="I50" s="515"/>
      <c r="J50" s="515"/>
      <c r="K50" s="515"/>
      <c r="L50" s="515"/>
      <c r="M50" s="515"/>
      <c r="N50" s="515"/>
      <c r="O50" s="515"/>
      <c r="P50" s="515"/>
      <c r="Q50" s="515"/>
    </row>
    <row r="51" spans="1:59">
      <c r="A51" s="223"/>
      <c r="B51" s="224"/>
      <c r="C51" s="224"/>
      <c r="D51" s="224"/>
      <c r="E51" s="224"/>
      <c r="F51" s="225"/>
      <c r="G51" s="280"/>
      <c r="H51" s="280"/>
      <c r="I51" s="280"/>
      <c r="J51" s="280"/>
      <c r="K51" s="280"/>
      <c r="L51" s="280"/>
      <c r="M51" s="280"/>
      <c r="N51" s="280"/>
      <c r="O51" s="280"/>
      <c r="P51" s="280"/>
      <c r="Q51" s="280"/>
    </row>
    <row r="52" spans="1:59">
      <c r="A52" s="1"/>
      <c r="B52" s="1"/>
      <c r="C52" s="1"/>
      <c r="D52" s="5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</row>
    <row r="53" spans="1:59" s="68" customFormat="1">
      <c r="D53" s="69"/>
      <c r="E53" s="69"/>
    </row>
    <row r="54" spans="1:59" s="68" customFormat="1" ht="15">
      <c r="A54" s="70" t="s">
        <v>92</v>
      </c>
      <c r="B54" s="71"/>
      <c r="C54" s="71"/>
      <c r="D54" s="72"/>
      <c r="E54" s="69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</row>
    <row r="55" spans="1:59" s="68" customFormat="1" ht="15">
      <c r="A55" s="73" t="s">
        <v>93</v>
      </c>
      <c r="B55" s="74"/>
      <c r="C55" s="74"/>
      <c r="D55" s="75"/>
      <c r="E55" s="69"/>
      <c r="F55" s="73"/>
      <c r="G55" s="74"/>
      <c r="H55" s="73" t="s">
        <v>94</v>
      </c>
      <c r="I55" s="74"/>
      <c r="J55" s="74"/>
      <c r="K55" s="74"/>
      <c r="L55" s="74"/>
      <c r="M55" s="74"/>
      <c r="N55" s="74"/>
      <c r="O55" s="74"/>
      <c r="P55" s="74"/>
    </row>
    <row r="56" spans="1:59" s="68" customFormat="1" ht="15">
      <c r="A56" s="73" t="s">
        <v>95</v>
      </c>
      <c r="B56" s="74"/>
      <c r="C56" s="74"/>
      <c r="D56" s="75"/>
      <c r="E56" s="69"/>
      <c r="F56" s="73"/>
      <c r="G56" s="74"/>
      <c r="H56" s="73" t="s">
        <v>96</v>
      </c>
      <c r="I56" s="74"/>
      <c r="J56" s="74"/>
      <c r="K56" s="74"/>
      <c r="L56" s="74"/>
      <c r="M56" s="74"/>
      <c r="N56" s="74"/>
      <c r="O56" s="74"/>
      <c r="P56" s="74"/>
    </row>
    <row r="57" spans="1:59" s="68" customFormat="1">
      <c r="A57" s="68" t="s">
        <v>97</v>
      </c>
      <c r="D57" s="69"/>
      <c r="E57" s="69"/>
      <c r="H57" s="68" t="s">
        <v>98</v>
      </c>
    </row>
    <row r="58" spans="1:59" s="68" customFormat="1" ht="15">
      <c r="A58" s="76" t="s">
        <v>99</v>
      </c>
      <c r="D58" s="69"/>
      <c r="E58" s="69"/>
      <c r="H58" s="76" t="s">
        <v>100</v>
      </c>
    </row>
    <row r="59" spans="1:59" s="68" customFormat="1">
      <c r="D59" s="69"/>
      <c r="E59" s="69"/>
    </row>
    <row r="60" spans="1:59" s="68" customFormat="1">
      <c r="A60" s="68" t="s">
        <v>101</v>
      </c>
      <c r="D60" s="69"/>
      <c r="E60" s="69"/>
      <c r="H60" s="68" t="s">
        <v>102</v>
      </c>
    </row>
    <row r="61" spans="1:59" s="68" customFormat="1">
      <c r="A61" s="76" t="s">
        <v>103</v>
      </c>
      <c r="D61" s="69"/>
      <c r="E61" s="69"/>
      <c r="H61" s="76" t="s">
        <v>104</v>
      </c>
    </row>
    <row r="62" spans="1:59" s="68" customFormat="1">
      <c r="D62" s="69"/>
      <c r="E62" s="69"/>
    </row>
    <row r="63" spans="1:59" s="68" customFormat="1">
      <c r="D63" s="69"/>
      <c r="E63" s="69"/>
    </row>
    <row r="64" spans="1:59" s="68" customFormat="1">
      <c r="D64" s="69"/>
      <c r="E64" s="69"/>
    </row>
    <row r="65" spans="4:5" s="68" customFormat="1">
      <c r="D65" s="69"/>
      <c r="E65" s="69"/>
    </row>
    <row r="66" spans="4:5" s="68" customFormat="1">
      <c r="D66" s="69"/>
      <c r="E66" s="69"/>
    </row>
    <row r="67" spans="4:5" s="68" customFormat="1">
      <c r="D67" s="69"/>
      <c r="E67" s="69"/>
    </row>
    <row r="68" spans="4:5" s="68" customFormat="1">
      <c r="D68" s="69"/>
      <c r="E68" s="69"/>
    </row>
    <row r="69" spans="4:5" s="68" customFormat="1">
      <c r="D69" s="69"/>
      <c r="E69" s="69"/>
    </row>
    <row r="70" spans="4:5" s="68" customFormat="1">
      <c r="D70" s="69"/>
      <c r="E70" s="69"/>
    </row>
    <row r="71" spans="4:5" s="68" customFormat="1">
      <c r="D71" s="69"/>
      <c r="E71" s="69"/>
    </row>
    <row r="72" spans="4:5" s="68" customFormat="1">
      <c r="D72" s="69"/>
      <c r="E72" s="69"/>
    </row>
    <row r="73" spans="4:5" s="68" customFormat="1">
      <c r="D73" s="69"/>
      <c r="E73" s="69"/>
    </row>
    <row r="74" spans="4:5">
      <c r="D74" s="5"/>
      <c r="E74" s="5"/>
    </row>
    <row r="75" spans="4:5">
      <c r="D75" s="5"/>
      <c r="E75" s="5"/>
    </row>
    <row r="76" spans="4:5">
      <c r="D76" s="5"/>
      <c r="E76" s="5"/>
    </row>
    <row r="77" spans="4:5">
      <c r="D77" s="5"/>
      <c r="E77" s="5"/>
    </row>
    <row r="78" spans="4:5">
      <c r="D78" s="5"/>
      <c r="E78" s="5"/>
    </row>
    <row r="79" spans="4:5">
      <c r="D79" s="5"/>
      <c r="E79" s="5"/>
    </row>
    <row r="80" spans="4:5">
      <c r="D80" s="5"/>
      <c r="E80" s="5"/>
    </row>
    <row r="81" spans="4:5">
      <c r="D81" s="5"/>
      <c r="E81" s="5"/>
    </row>
    <row r="82" spans="4:5">
      <c r="D82" s="5"/>
      <c r="E82" s="5"/>
    </row>
    <row r="83" spans="4:5">
      <c r="D83" s="5"/>
      <c r="E83" s="5"/>
    </row>
    <row r="84" spans="4:5">
      <c r="D84" s="5"/>
      <c r="E84" s="5"/>
    </row>
    <row r="85" spans="4:5">
      <c r="D85" s="5"/>
      <c r="E85" s="5"/>
    </row>
    <row r="86" spans="4:5">
      <c r="D86" s="5"/>
      <c r="E86" s="5"/>
    </row>
    <row r="87" spans="4:5">
      <c r="D87" s="5"/>
      <c r="E87" s="5"/>
    </row>
    <row r="88" spans="4:5">
      <c r="D88" s="5"/>
      <c r="E88" s="5"/>
    </row>
    <row r="89" spans="4:5">
      <c r="D89" s="5"/>
      <c r="E89" s="5"/>
    </row>
    <row r="90" spans="4:5">
      <c r="D90" s="5"/>
      <c r="E90" s="5"/>
    </row>
    <row r="91" spans="4:5">
      <c r="D91" s="5"/>
      <c r="E91" s="5"/>
    </row>
    <row r="92" spans="4:5">
      <c r="D92" s="5"/>
      <c r="E92" s="5"/>
    </row>
    <row r="93" spans="4:5">
      <c r="D93" s="5"/>
      <c r="E93" s="5"/>
    </row>
    <row r="94" spans="4:5">
      <c r="D94" s="5"/>
      <c r="E94" s="5"/>
    </row>
    <row r="95" spans="4:5">
      <c r="D95" s="5"/>
      <c r="E95" s="5"/>
    </row>
    <row r="96" spans="4:5">
      <c r="D96" s="5"/>
      <c r="E96" s="5"/>
    </row>
    <row r="97" spans="4:5">
      <c r="D97" s="5"/>
      <c r="E97" s="5"/>
    </row>
    <row r="98" spans="4:5">
      <c r="D98" s="5"/>
      <c r="E98" s="5"/>
    </row>
    <row r="99" spans="4:5">
      <c r="D99" s="5"/>
      <c r="E99" s="5"/>
    </row>
    <row r="100" spans="4:5">
      <c r="D100" s="5"/>
      <c r="E100" s="5"/>
    </row>
    <row r="101" spans="4:5">
      <c r="D101" s="5"/>
      <c r="E101" s="5"/>
    </row>
    <row r="102" spans="4:5">
      <c r="D102" s="5"/>
      <c r="E102" s="5"/>
    </row>
    <row r="103" spans="4:5">
      <c r="D103" s="5"/>
      <c r="E103" s="5"/>
    </row>
    <row r="104" spans="4:5">
      <c r="D104" s="5"/>
      <c r="E104" s="5"/>
    </row>
    <row r="105" spans="4:5">
      <c r="D105" s="5"/>
      <c r="E105" s="5"/>
    </row>
    <row r="106" spans="4:5">
      <c r="D106" s="5"/>
      <c r="E106" s="5"/>
    </row>
    <row r="107" spans="4:5">
      <c r="D107" s="5"/>
      <c r="E107" s="5"/>
    </row>
    <row r="108" spans="4:5">
      <c r="D108" s="5"/>
      <c r="E108" s="5"/>
    </row>
    <row r="109" spans="4:5">
      <c r="D109" s="5"/>
      <c r="E109" s="5"/>
    </row>
    <row r="110" spans="4:5">
      <c r="D110" s="5"/>
      <c r="E110" s="5"/>
    </row>
    <row r="111" spans="4:5">
      <c r="D111" s="5"/>
      <c r="E111" s="5"/>
    </row>
    <row r="112" spans="4:5">
      <c r="D112" s="5"/>
      <c r="E112" s="5"/>
    </row>
    <row r="113" spans="4:5">
      <c r="D113" s="5"/>
      <c r="E113" s="5"/>
    </row>
    <row r="114" spans="4:5">
      <c r="D114" s="5"/>
      <c r="E114" s="5"/>
    </row>
    <row r="115" spans="4:5">
      <c r="D115" s="5"/>
      <c r="E115" s="5"/>
    </row>
    <row r="116" spans="4:5">
      <c r="D116" s="5"/>
      <c r="E116" s="5"/>
    </row>
    <row r="117" spans="4:5">
      <c r="D117" s="5"/>
      <c r="E117" s="5"/>
    </row>
    <row r="118" spans="4:5">
      <c r="D118" s="5"/>
      <c r="E118" s="5"/>
    </row>
    <row r="119" spans="4:5">
      <c r="D119" s="5"/>
      <c r="E119" s="5"/>
    </row>
    <row r="120" spans="4:5">
      <c r="D120" s="5"/>
      <c r="E120" s="5"/>
    </row>
    <row r="121" spans="4:5">
      <c r="D121" s="5"/>
      <c r="E121" s="5"/>
    </row>
    <row r="122" spans="4:5">
      <c r="D122" s="5"/>
      <c r="E122" s="5"/>
    </row>
    <row r="123" spans="4:5">
      <c r="D123" s="5"/>
      <c r="E123" s="5"/>
    </row>
    <row r="124" spans="4:5">
      <c r="D124" s="5"/>
      <c r="E124" s="5"/>
    </row>
    <row r="125" spans="4:5">
      <c r="D125" s="5"/>
      <c r="E125" s="5"/>
    </row>
    <row r="126" spans="4:5">
      <c r="D126" s="5"/>
      <c r="E126" s="5"/>
    </row>
    <row r="127" spans="4:5">
      <c r="D127" s="5"/>
      <c r="E127" s="5"/>
    </row>
    <row r="128" spans="4:5">
      <c r="D128" s="5"/>
      <c r="E128" s="5"/>
    </row>
    <row r="129" spans="4:5">
      <c r="D129" s="5"/>
      <c r="E129" s="5"/>
    </row>
    <row r="130" spans="4:5">
      <c r="D130" s="5"/>
      <c r="E130" s="5"/>
    </row>
    <row r="131" spans="4:5">
      <c r="D131" s="5"/>
      <c r="E131" s="5"/>
    </row>
    <row r="132" spans="4:5">
      <c r="D132" s="5"/>
      <c r="E132" s="5"/>
    </row>
    <row r="133" spans="4:5">
      <c r="D133" s="5"/>
      <c r="E133" s="5"/>
    </row>
    <row r="134" spans="4:5">
      <c r="D134" s="5"/>
      <c r="E134" s="5"/>
    </row>
    <row r="135" spans="4:5">
      <c r="D135" s="5"/>
      <c r="E135" s="5"/>
    </row>
    <row r="136" spans="4:5">
      <c r="D136" s="5"/>
      <c r="E136" s="5"/>
    </row>
    <row r="137" spans="4:5">
      <c r="D137" s="5"/>
      <c r="E137" s="5"/>
    </row>
    <row r="138" spans="4:5">
      <c r="D138" s="5"/>
      <c r="E138" s="5"/>
    </row>
    <row r="139" spans="4:5">
      <c r="D139" s="5"/>
      <c r="E139" s="5"/>
    </row>
    <row r="140" spans="4:5">
      <c r="D140" s="5"/>
      <c r="E140" s="5"/>
    </row>
    <row r="141" spans="4:5">
      <c r="D141" s="5"/>
      <c r="E141" s="5"/>
    </row>
    <row r="142" spans="4:5">
      <c r="D142" s="5"/>
      <c r="E142" s="5"/>
    </row>
    <row r="143" spans="4:5">
      <c r="D143" s="5"/>
      <c r="E143" s="5"/>
    </row>
    <row r="144" spans="4:5">
      <c r="D144" s="5"/>
      <c r="E144" s="5"/>
    </row>
    <row r="145" spans="4:5">
      <c r="D145" s="5"/>
      <c r="E145" s="5"/>
    </row>
    <row r="146" spans="4:5">
      <c r="D146" s="5"/>
      <c r="E146" s="5"/>
    </row>
    <row r="147" spans="4:5">
      <c r="D147" s="5"/>
      <c r="E147" s="5"/>
    </row>
    <row r="148" spans="4:5">
      <c r="D148" s="5"/>
      <c r="E148" s="5"/>
    </row>
    <row r="149" spans="4:5">
      <c r="D149" s="5"/>
      <c r="E149" s="5"/>
    </row>
    <row r="150" spans="4:5">
      <c r="D150" s="5"/>
      <c r="E150" s="5"/>
    </row>
    <row r="151" spans="4:5">
      <c r="D151" s="5"/>
      <c r="E151" s="5"/>
    </row>
    <row r="152" spans="4:5">
      <c r="D152" s="5"/>
      <c r="E152" s="5"/>
    </row>
    <row r="153" spans="4:5">
      <c r="D153" s="5"/>
      <c r="E153" s="5"/>
    </row>
    <row r="154" spans="4:5">
      <c r="D154" s="5"/>
      <c r="E154" s="5"/>
    </row>
    <row r="155" spans="4:5">
      <c r="D155" s="5"/>
      <c r="E155" s="5"/>
    </row>
    <row r="156" spans="4:5">
      <c r="D156" s="5"/>
      <c r="E156" s="5"/>
    </row>
    <row r="157" spans="4:5">
      <c r="D157" s="5"/>
      <c r="E157" s="5"/>
    </row>
    <row r="158" spans="4:5">
      <c r="D158" s="5"/>
      <c r="E158" s="5"/>
    </row>
    <row r="159" spans="4:5">
      <c r="D159" s="5"/>
      <c r="E159" s="5"/>
    </row>
    <row r="160" spans="4:5">
      <c r="D160" s="5"/>
      <c r="E160" s="5"/>
    </row>
    <row r="161" spans="4:5">
      <c r="D161" s="5"/>
      <c r="E161" s="5"/>
    </row>
    <row r="162" spans="4:5">
      <c r="D162" s="5"/>
      <c r="E162" s="24"/>
    </row>
    <row r="163" spans="4:5">
      <c r="D163" s="5"/>
      <c r="E163" s="24"/>
    </row>
    <row r="164" spans="4:5">
      <c r="D164" s="5"/>
      <c r="E164" s="24"/>
    </row>
    <row r="165" spans="4:5">
      <c r="D165" s="5"/>
      <c r="E165" s="24"/>
    </row>
    <row r="166" spans="4:5">
      <c r="D166" s="5"/>
      <c r="E166" s="24"/>
    </row>
    <row r="167" spans="4:5">
      <c r="D167" s="5"/>
      <c r="E167" s="24"/>
    </row>
    <row r="168" spans="4:5">
      <c r="D168" s="5"/>
      <c r="E168" s="24"/>
    </row>
    <row r="169" spans="4:5">
      <c r="D169" s="5"/>
      <c r="E169" s="24"/>
    </row>
  </sheetData>
  <mergeCells count="105">
    <mergeCell ref="A4:F4"/>
    <mergeCell ref="A5:A6"/>
    <mergeCell ref="B5:D6"/>
    <mergeCell ref="E5:E6"/>
    <mergeCell ref="F5:G5"/>
    <mergeCell ref="I5:I6"/>
    <mergeCell ref="J5:L6"/>
    <mergeCell ref="M5:N5"/>
    <mergeCell ref="O5:P5"/>
    <mergeCell ref="Q5:Q6"/>
    <mergeCell ref="I7:I9"/>
    <mergeCell ref="J7:J9"/>
    <mergeCell ref="K7:K9"/>
    <mergeCell ref="L7:L9"/>
    <mergeCell ref="M7:M9"/>
    <mergeCell ref="N7:N9"/>
    <mergeCell ref="O7:O9"/>
    <mergeCell ref="P7:P9"/>
    <mergeCell ref="I11:I13"/>
    <mergeCell ref="J11:J13"/>
    <mergeCell ref="K11:K13"/>
    <mergeCell ref="L11:L13"/>
    <mergeCell ref="M11:M13"/>
    <mergeCell ref="N11:N13"/>
    <mergeCell ref="O11:O13"/>
    <mergeCell ref="P11:P13"/>
    <mergeCell ref="Q11:Q13"/>
    <mergeCell ref="I19:I21"/>
    <mergeCell ref="J19:J21"/>
    <mergeCell ref="K19:K21"/>
    <mergeCell ref="L19:L21"/>
    <mergeCell ref="M19:M21"/>
    <mergeCell ref="N19:N21"/>
    <mergeCell ref="O19:O21"/>
    <mergeCell ref="P19:P21"/>
    <mergeCell ref="I15:I17"/>
    <mergeCell ref="J15:J17"/>
    <mergeCell ref="K15:K17"/>
    <mergeCell ref="L15:L17"/>
    <mergeCell ref="M15:M17"/>
    <mergeCell ref="N15:N17"/>
    <mergeCell ref="O15:O17"/>
    <mergeCell ref="P15:P17"/>
    <mergeCell ref="I23:I25"/>
    <mergeCell ref="J23:J25"/>
    <mergeCell ref="K23:K25"/>
    <mergeCell ref="L23:L25"/>
    <mergeCell ref="M23:M25"/>
    <mergeCell ref="N23:N25"/>
    <mergeCell ref="O23:O25"/>
    <mergeCell ref="P23:P25"/>
    <mergeCell ref="Q23:Q25"/>
    <mergeCell ref="I27:I29"/>
    <mergeCell ref="J27:J29"/>
    <mergeCell ref="K27:K29"/>
    <mergeCell ref="L27:L29"/>
    <mergeCell ref="M27:M29"/>
    <mergeCell ref="N27:N29"/>
    <mergeCell ref="O27:O29"/>
    <mergeCell ref="P27:P29"/>
    <mergeCell ref="Q27:Q29"/>
    <mergeCell ref="I31:I33"/>
    <mergeCell ref="J31:J33"/>
    <mergeCell ref="K31:K33"/>
    <mergeCell ref="L31:L33"/>
    <mergeCell ref="M31:M33"/>
    <mergeCell ref="N31:N33"/>
    <mergeCell ref="O31:O33"/>
    <mergeCell ref="P31:P33"/>
    <mergeCell ref="Q31:Q33"/>
    <mergeCell ref="I35:I37"/>
    <mergeCell ref="J35:J37"/>
    <mergeCell ref="K35:K37"/>
    <mergeCell ref="L35:L37"/>
    <mergeCell ref="M35:M37"/>
    <mergeCell ref="N35:N37"/>
    <mergeCell ref="O35:O37"/>
    <mergeCell ref="P35:P37"/>
    <mergeCell ref="Q35:Q37"/>
    <mergeCell ref="I39:I41"/>
    <mergeCell ref="J39:J41"/>
    <mergeCell ref="K39:K41"/>
    <mergeCell ref="L39:L41"/>
    <mergeCell ref="M39:M41"/>
    <mergeCell ref="N39:N41"/>
    <mergeCell ref="O39:O41"/>
    <mergeCell ref="P39:P41"/>
    <mergeCell ref="Q39:Q41"/>
    <mergeCell ref="A51:F51"/>
    <mergeCell ref="G51:Q51"/>
    <mergeCell ref="O43:O45"/>
    <mergeCell ref="P43:P45"/>
    <mergeCell ref="Q43:Q45"/>
    <mergeCell ref="A48:F48"/>
    <mergeCell ref="G48:Q48"/>
    <mergeCell ref="I43:I45"/>
    <mergeCell ref="J43:J45"/>
    <mergeCell ref="K43:K45"/>
    <mergeCell ref="L43:L45"/>
    <mergeCell ref="M43:M45"/>
    <mergeCell ref="N43:N45"/>
    <mergeCell ref="A49:F49"/>
    <mergeCell ref="G49:Q49"/>
    <mergeCell ref="A50:F50"/>
    <mergeCell ref="G50:Q50"/>
  </mergeCells>
  <hyperlinks>
    <hyperlink ref="A61" r:id="rId1" xr:uid="{034C1AA5-9AAE-4ADF-8362-12BF09AE2CD3}"/>
    <hyperlink ref="A58" r:id="rId2" xr:uid="{20BE64AD-BF8D-4663-BAD1-498EFFA6D675}"/>
    <hyperlink ref="H61" r:id="rId3" xr:uid="{DDB505DB-3E20-44C6-86F2-02842EB5F4C3}"/>
    <hyperlink ref="H58" r:id="rId4" xr:uid="{6EC42A37-36C5-4BA9-95E9-44EB32312B7D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8CD4B-BA8D-4024-95AE-FCB0C73F3E84}">
  <dimension ref="A1:BH343"/>
  <sheetViews>
    <sheetView zoomScale="115" zoomScaleNormal="115" workbookViewId="0">
      <pane ySplit="6" topLeftCell="A7" activePane="bottomLeft" state="frozen"/>
      <selection pane="bottomLeft" activeCell="A12" sqref="A7:XFD12"/>
    </sheetView>
  </sheetViews>
  <sheetFormatPr defaultRowHeight="14.45"/>
  <cols>
    <col min="1" max="1" width="28.85546875" customWidth="1"/>
    <col min="2" max="2" width="3.7109375" customWidth="1"/>
    <col min="3" max="3" width="4.7109375" customWidth="1"/>
    <col min="4" max="4" width="3.7109375" style="24" customWidth="1"/>
    <col min="5" max="5" width="8.140625" style="24" customWidth="1"/>
    <col min="6" max="6" width="7.85546875" bestFit="1" customWidth="1"/>
    <col min="7" max="7" width="11.140625" customWidth="1"/>
    <col min="8" max="10" width="15.28515625" customWidth="1"/>
    <col min="11" max="11" width="72.5703125" bestFit="1" customWidth="1"/>
    <col min="12" max="55" width="8.85546875" style="1"/>
  </cols>
  <sheetData>
    <row r="1" spans="1:55" s="1" customFormat="1" ht="7.9" customHeight="1">
      <c r="A1" s="1" t="s">
        <v>39</v>
      </c>
      <c r="B1" s="2"/>
      <c r="C1" s="2"/>
      <c r="D1" s="3"/>
      <c r="E1" s="3"/>
    </row>
    <row r="2" spans="1:55" s="1" customFormat="1" ht="27" customHeight="1">
      <c r="A2" s="4" t="s">
        <v>40</v>
      </c>
      <c r="B2" s="3" t="s">
        <v>41</v>
      </c>
      <c r="D2" s="5"/>
      <c r="E2" s="5"/>
      <c r="N2" s="2"/>
      <c r="O2" s="2"/>
      <c r="P2" s="2"/>
    </row>
    <row r="3" spans="1:55" s="1" customFormat="1" ht="10.15" customHeight="1">
      <c r="B3" s="6"/>
      <c r="C3" s="7"/>
      <c r="D3" s="4"/>
      <c r="E3" s="4"/>
      <c r="N3" s="2"/>
      <c r="O3" s="2"/>
      <c r="P3" s="2"/>
    </row>
    <row r="4" spans="1:55" ht="24.75">
      <c r="A4" s="231" t="s">
        <v>42</v>
      </c>
      <c r="B4" s="232"/>
      <c r="C4" s="232"/>
      <c r="D4" s="232"/>
      <c r="E4" s="232"/>
      <c r="F4" s="232"/>
      <c r="G4" s="27"/>
      <c r="H4" s="28">
        <v>31</v>
      </c>
      <c r="I4" s="28">
        <v>33</v>
      </c>
      <c r="J4" s="28">
        <v>37</v>
      </c>
      <c r="K4" s="8"/>
      <c r="L4" s="8"/>
      <c r="N4" s="2"/>
      <c r="O4" s="2"/>
      <c r="P4" s="2"/>
    </row>
    <row r="5" spans="1:55" ht="18.600000000000001" customHeight="1">
      <c r="A5" s="234" t="s">
        <v>43</v>
      </c>
      <c r="B5" s="236" t="s">
        <v>44</v>
      </c>
      <c r="C5" s="237"/>
      <c r="D5" s="238"/>
      <c r="E5" s="253" t="s">
        <v>45</v>
      </c>
      <c r="F5" s="229" t="s">
        <v>45</v>
      </c>
      <c r="G5" s="230"/>
      <c r="H5" s="242" t="s">
        <v>46</v>
      </c>
      <c r="I5" s="243"/>
      <c r="J5" s="244"/>
      <c r="K5" s="245" t="s">
        <v>47</v>
      </c>
      <c r="L5" s="221"/>
      <c r="M5"/>
      <c r="N5" s="122" t="s">
        <v>48</v>
      </c>
      <c r="O5" s="26"/>
      <c r="P5" s="26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s="12" customFormat="1" ht="18.600000000000001" customHeight="1">
      <c r="A6" s="235"/>
      <c r="B6" s="239"/>
      <c r="C6" s="240"/>
      <c r="D6" s="241"/>
      <c r="E6" s="254"/>
      <c r="F6" s="154" t="s">
        <v>49</v>
      </c>
      <c r="G6" s="154" t="s">
        <v>50</v>
      </c>
      <c r="H6" s="155" t="s">
        <v>51</v>
      </c>
      <c r="I6" s="155" t="s">
        <v>52</v>
      </c>
      <c r="J6" s="155" t="s">
        <v>53</v>
      </c>
      <c r="K6" s="246"/>
      <c r="L6" s="222"/>
      <c r="M6" s="11"/>
      <c r="N6" s="123" t="s">
        <v>54</v>
      </c>
      <c r="O6" s="2"/>
      <c r="P6" s="2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</row>
    <row r="7" spans="1:55" s="14" customFormat="1" ht="18" customHeight="1">
      <c r="A7" s="47"/>
      <c r="B7" s="49"/>
      <c r="C7" s="49"/>
      <c r="D7" s="50"/>
      <c r="E7" s="49"/>
      <c r="F7" s="51"/>
      <c r="G7" s="51"/>
      <c r="H7" s="51"/>
      <c r="I7" s="51"/>
      <c r="J7" s="49"/>
      <c r="K7" s="52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</row>
    <row r="8" spans="1:55" s="14" customFormat="1" ht="18" customHeight="1">
      <c r="A8" s="209" t="s">
        <v>55</v>
      </c>
      <c r="B8" s="211"/>
      <c r="C8" s="213">
        <v>439</v>
      </c>
      <c r="D8" s="215" t="s">
        <v>56</v>
      </c>
      <c r="E8" s="217" t="s">
        <v>11</v>
      </c>
      <c r="F8" s="219">
        <v>45581</v>
      </c>
      <c r="G8" s="219">
        <f>F8+2</f>
        <v>45583</v>
      </c>
      <c r="H8" s="219">
        <f>G8+31</f>
        <v>45614</v>
      </c>
      <c r="I8" s="219">
        <f>H8+2</f>
        <v>45616</v>
      </c>
      <c r="J8" s="205">
        <f>I8+5</f>
        <v>45621</v>
      </c>
      <c r="K8" s="207" t="s">
        <v>57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</row>
    <row r="9" spans="1:55" s="14" customFormat="1" ht="18" customHeight="1">
      <c r="A9" s="210"/>
      <c r="B9" s="212"/>
      <c r="C9" s="214"/>
      <c r="D9" s="216"/>
      <c r="E9" s="218"/>
      <c r="F9" s="220"/>
      <c r="G9" s="220"/>
      <c r="H9" s="220"/>
      <c r="I9" s="220"/>
      <c r="J9" s="206"/>
      <c r="K9" s="208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</row>
    <row r="10" spans="1:55" s="14" customFormat="1" ht="18" customHeight="1">
      <c r="A10" s="47"/>
      <c r="B10" s="49"/>
      <c r="C10" s="49"/>
      <c r="D10" s="50"/>
      <c r="E10" s="49"/>
      <c r="F10" s="51"/>
      <c r="G10" s="51"/>
      <c r="H10" s="51"/>
      <c r="I10" s="51"/>
      <c r="J10" s="49"/>
      <c r="K10" s="52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14" customFormat="1" ht="18" customHeight="1">
      <c r="A11" s="209" t="s">
        <v>58</v>
      </c>
      <c r="B11" s="211"/>
      <c r="C11" s="213">
        <v>440</v>
      </c>
      <c r="D11" s="215" t="s">
        <v>56</v>
      </c>
      <c r="E11" s="217" t="s">
        <v>11</v>
      </c>
      <c r="F11" s="219">
        <v>45590</v>
      </c>
      <c r="G11" s="219">
        <f>F11+2</f>
        <v>45592</v>
      </c>
      <c r="H11" s="219">
        <f>G11+31</f>
        <v>45623</v>
      </c>
      <c r="I11" s="219">
        <f>H11+2</f>
        <v>45625</v>
      </c>
      <c r="J11" s="205">
        <f>I11+5</f>
        <v>45630</v>
      </c>
      <c r="K11" s="207" t="s">
        <v>59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14" customFormat="1" ht="18" customHeight="1">
      <c r="A12" s="210"/>
      <c r="B12" s="212"/>
      <c r="C12" s="214"/>
      <c r="D12" s="216"/>
      <c r="E12" s="218"/>
      <c r="F12" s="220"/>
      <c r="G12" s="220"/>
      <c r="H12" s="220"/>
      <c r="I12" s="220"/>
      <c r="J12" s="206"/>
      <c r="K12" s="208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s="14" customFormat="1" ht="18" customHeight="1">
      <c r="A13" s="47"/>
      <c r="B13" s="49"/>
      <c r="C13" s="49"/>
      <c r="D13" s="50"/>
      <c r="E13" s="49"/>
      <c r="F13" s="51"/>
      <c r="G13" s="51"/>
      <c r="H13" s="51"/>
      <c r="I13" s="51"/>
      <c r="J13" s="49"/>
      <c r="K13" s="52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</row>
    <row r="14" spans="1:55" s="14" customFormat="1" ht="18" customHeight="1">
      <c r="A14" s="209" t="s">
        <v>60</v>
      </c>
      <c r="B14" s="211"/>
      <c r="C14" s="213">
        <v>441</v>
      </c>
      <c r="D14" s="215" t="s">
        <v>56</v>
      </c>
      <c r="E14" s="217" t="s">
        <v>11</v>
      </c>
      <c r="F14" s="219">
        <v>45595</v>
      </c>
      <c r="G14" s="219">
        <f>F14+2</f>
        <v>45597</v>
      </c>
      <c r="H14" s="219">
        <f>G14+31</f>
        <v>45628</v>
      </c>
      <c r="I14" s="219">
        <f>H14+2</f>
        <v>45630</v>
      </c>
      <c r="J14" s="205">
        <f>I14+5</f>
        <v>45635</v>
      </c>
      <c r="K14" s="207" t="s">
        <v>61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</row>
    <row r="15" spans="1:55" s="14" customFormat="1" ht="18" customHeight="1">
      <c r="A15" s="210"/>
      <c r="B15" s="212"/>
      <c r="C15" s="214"/>
      <c r="D15" s="216"/>
      <c r="E15" s="218"/>
      <c r="F15" s="220"/>
      <c r="G15" s="220"/>
      <c r="H15" s="220"/>
      <c r="I15" s="220"/>
      <c r="J15" s="206"/>
      <c r="K15" s="208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</row>
    <row r="16" spans="1:55" s="14" customFormat="1" ht="18" customHeight="1">
      <c r="A16" s="47"/>
      <c r="B16" s="49"/>
      <c r="C16" s="49"/>
      <c r="D16" s="50"/>
      <c r="E16" s="49"/>
      <c r="F16" s="51"/>
      <c r="G16" s="51"/>
      <c r="H16" s="51"/>
      <c r="I16" s="51"/>
      <c r="J16" s="49"/>
      <c r="K16" s="5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</row>
    <row r="17" spans="1:55" s="14" customFormat="1" ht="18" customHeight="1">
      <c r="A17" s="209" t="s">
        <v>62</v>
      </c>
      <c r="B17" s="211"/>
      <c r="C17" s="213">
        <v>442</v>
      </c>
      <c r="D17" s="215" t="s">
        <v>56</v>
      </c>
      <c r="E17" s="217" t="s">
        <v>11</v>
      </c>
      <c r="F17" s="219">
        <v>45602</v>
      </c>
      <c r="G17" s="219">
        <f>F17+2</f>
        <v>45604</v>
      </c>
      <c r="H17" s="219">
        <f>G17+31</f>
        <v>45635</v>
      </c>
      <c r="I17" s="219">
        <f>H17+2</f>
        <v>45637</v>
      </c>
      <c r="J17" s="205">
        <f>I17+5</f>
        <v>45642</v>
      </c>
      <c r="K17" s="207" t="s">
        <v>63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</row>
    <row r="18" spans="1:55" s="14" customFormat="1" ht="18" customHeight="1">
      <c r="A18" s="210"/>
      <c r="B18" s="212"/>
      <c r="C18" s="214"/>
      <c r="D18" s="216"/>
      <c r="E18" s="218"/>
      <c r="F18" s="220"/>
      <c r="G18" s="220"/>
      <c r="H18" s="220"/>
      <c r="I18" s="220"/>
      <c r="J18" s="206"/>
      <c r="K18" s="208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</row>
    <row r="19" spans="1:55" s="14" customFormat="1" ht="18" customHeight="1">
      <c r="A19" s="47"/>
      <c r="B19" s="49"/>
      <c r="C19" s="49"/>
      <c r="D19" s="50"/>
      <c r="E19" s="49"/>
      <c r="F19" s="51"/>
      <c r="G19" s="51"/>
      <c r="H19" s="51"/>
      <c r="I19" s="51"/>
      <c r="J19" s="49"/>
      <c r="K19" s="52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</row>
    <row r="20" spans="1:55" s="14" customFormat="1" ht="18" customHeight="1">
      <c r="A20" s="209" t="s">
        <v>64</v>
      </c>
      <c r="B20" s="211"/>
      <c r="C20" s="213">
        <v>443</v>
      </c>
      <c r="D20" s="215" t="s">
        <v>56</v>
      </c>
      <c r="E20" s="217" t="s">
        <v>11</v>
      </c>
      <c r="F20" s="219">
        <v>45609</v>
      </c>
      <c r="G20" s="219">
        <f>F20+2</f>
        <v>45611</v>
      </c>
      <c r="H20" s="219">
        <f>G20+31</f>
        <v>45642</v>
      </c>
      <c r="I20" s="219">
        <f>H20+2</f>
        <v>45644</v>
      </c>
      <c r="J20" s="205">
        <f>I20+5</f>
        <v>45649</v>
      </c>
      <c r="K20" s="207" t="s">
        <v>65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55" s="14" customFormat="1" ht="18" customHeight="1">
      <c r="A21" s="210"/>
      <c r="B21" s="212"/>
      <c r="C21" s="214"/>
      <c r="D21" s="216"/>
      <c r="E21" s="218"/>
      <c r="F21" s="220"/>
      <c r="G21" s="220"/>
      <c r="H21" s="220"/>
      <c r="I21" s="220"/>
      <c r="J21" s="206"/>
      <c r="K21" s="208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</row>
    <row r="22" spans="1:55" s="14" customFormat="1" ht="18" customHeight="1">
      <c r="A22" s="47"/>
      <c r="B22" s="49"/>
      <c r="C22" s="49"/>
      <c r="D22" s="50"/>
      <c r="E22" s="49"/>
      <c r="F22" s="51"/>
      <c r="G22" s="51"/>
      <c r="H22" s="51"/>
      <c r="I22" s="51"/>
      <c r="J22" s="49"/>
      <c r="K22" s="52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</row>
    <row r="23" spans="1:55" s="14" customFormat="1" ht="19.5" customHeight="1">
      <c r="A23" s="209" t="s">
        <v>66</v>
      </c>
      <c r="B23" s="211"/>
      <c r="C23" s="213">
        <v>444</v>
      </c>
      <c r="D23" s="215" t="s">
        <v>56</v>
      </c>
      <c r="E23" s="217" t="s">
        <v>11</v>
      </c>
      <c r="F23" s="219">
        <v>45616</v>
      </c>
      <c r="G23" s="219">
        <f>F23+2</f>
        <v>45618</v>
      </c>
      <c r="H23" s="219">
        <f>G23+31</f>
        <v>45649</v>
      </c>
      <c r="I23" s="219">
        <f>H23+2</f>
        <v>45651</v>
      </c>
      <c r="J23" s="205">
        <f>I23+5</f>
        <v>45656</v>
      </c>
      <c r="K23" s="207" t="s">
        <v>67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</row>
    <row r="24" spans="1:55" s="14" customFormat="1" ht="19.5" customHeight="1">
      <c r="A24" s="210"/>
      <c r="B24" s="212"/>
      <c r="C24" s="214"/>
      <c r="D24" s="216"/>
      <c r="E24" s="218"/>
      <c r="F24" s="220"/>
      <c r="G24" s="220"/>
      <c r="H24" s="220"/>
      <c r="I24" s="220"/>
      <c r="J24" s="206"/>
      <c r="K24" s="208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</row>
    <row r="25" spans="1:55" s="14" customFormat="1" ht="7.9" customHeight="1">
      <c r="A25" s="47"/>
      <c r="B25" s="49"/>
      <c r="C25" s="49"/>
      <c r="D25" s="50"/>
      <c r="E25" s="49"/>
      <c r="F25" s="51"/>
      <c r="G25" s="51"/>
      <c r="H25" s="51"/>
      <c r="I25" s="51"/>
      <c r="J25" s="49"/>
      <c r="K25" s="52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</row>
    <row r="26" spans="1:55" s="14" customFormat="1" ht="19.5" customHeight="1">
      <c r="A26" s="209" t="s">
        <v>68</v>
      </c>
      <c r="B26" s="211"/>
      <c r="C26" s="213">
        <v>445</v>
      </c>
      <c r="D26" s="215" t="s">
        <v>56</v>
      </c>
      <c r="E26" s="217" t="s">
        <v>11</v>
      </c>
      <c r="F26" s="219">
        <v>45623</v>
      </c>
      <c r="G26" s="219">
        <f>F26+2</f>
        <v>45625</v>
      </c>
      <c r="H26" s="219">
        <f>G26+31</f>
        <v>45656</v>
      </c>
      <c r="I26" s="219">
        <f>H26+2</f>
        <v>45658</v>
      </c>
      <c r="J26" s="205">
        <f>I26+5</f>
        <v>45663</v>
      </c>
      <c r="K26" s="207" t="s">
        <v>69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55" s="14" customFormat="1" ht="19.5" customHeight="1">
      <c r="A27" s="210"/>
      <c r="B27" s="212"/>
      <c r="C27" s="214"/>
      <c r="D27" s="216"/>
      <c r="E27" s="218"/>
      <c r="F27" s="220"/>
      <c r="G27" s="220"/>
      <c r="H27" s="220"/>
      <c r="I27" s="220"/>
      <c r="J27" s="206"/>
      <c r="K27" s="208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</row>
    <row r="28" spans="1:55" s="14" customFormat="1" ht="7.9" customHeight="1">
      <c r="A28" s="47"/>
      <c r="B28" s="49"/>
      <c r="C28" s="49"/>
      <c r="D28" s="50"/>
      <c r="E28" s="49"/>
      <c r="F28" s="51"/>
      <c r="G28" s="51"/>
      <c r="H28" s="51"/>
      <c r="I28" s="51"/>
      <c r="J28" s="49"/>
      <c r="K28" s="5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</row>
    <row r="29" spans="1:55" s="14" customFormat="1" ht="18.75" customHeight="1">
      <c r="A29" s="209" t="s">
        <v>70</v>
      </c>
      <c r="B29" s="211"/>
      <c r="C29" s="213">
        <v>446</v>
      </c>
      <c r="D29" s="215" t="s">
        <v>56</v>
      </c>
      <c r="E29" s="217" t="s">
        <v>11</v>
      </c>
      <c r="F29" s="219">
        <v>45630</v>
      </c>
      <c r="G29" s="219">
        <f>F29+2</f>
        <v>45632</v>
      </c>
      <c r="H29" s="219">
        <f>G29+31</f>
        <v>45663</v>
      </c>
      <c r="I29" s="219">
        <f>H29+2</f>
        <v>45665</v>
      </c>
      <c r="J29" s="205">
        <f>I29+5</f>
        <v>45670</v>
      </c>
      <c r="K29" s="207" t="s">
        <v>71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</row>
    <row r="30" spans="1:55" s="14" customFormat="1" ht="18.75" customHeight="1">
      <c r="A30" s="210"/>
      <c r="B30" s="212"/>
      <c r="C30" s="214"/>
      <c r="D30" s="216"/>
      <c r="E30" s="218"/>
      <c r="F30" s="220"/>
      <c r="G30" s="220"/>
      <c r="H30" s="220"/>
      <c r="I30" s="220"/>
      <c r="J30" s="206"/>
      <c r="K30" s="208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</row>
    <row r="31" spans="1:55" s="14" customFormat="1" ht="7.9" customHeight="1">
      <c r="A31" s="47"/>
      <c r="B31" s="49"/>
      <c r="C31" s="49"/>
      <c r="D31" s="50"/>
      <c r="E31" s="49"/>
      <c r="F31" s="51"/>
      <c r="G31" s="51"/>
      <c r="H31" s="51"/>
      <c r="I31" s="51"/>
      <c r="J31" s="49"/>
      <c r="K31" s="52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</row>
    <row r="32" spans="1:55" s="14" customFormat="1" ht="18.75" customHeight="1">
      <c r="A32" s="209" t="s">
        <v>72</v>
      </c>
      <c r="B32" s="211"/>
      <c r="C32" s="213">
        <v>447</v>
      </c>
      <c r="D32" s="215" t="s">
        <v>56</v>
      </c>
      <c r="E32" s="217" t="s">
        <v>11</v>
      </c>
      <c r="F32" s="219">
        <v>45637</v>
      </c>
      <c r="G32" s="219">
        <f>F32+2</f>
        <v>45639</v>
      </c>
      <c r="H32" s="219">
        <f>G32+31</f>
        <v>45670</v>
      </c>
      <c r="I32" s="219">
        <f>H32+2</f>
        <v>45672</v>
      </c>
      <c r="J32" s="205">
        <f>I32+5</f>
        <v>45677</v>
      </c>
      <c r="K32" s="207" t="s">
        <v>73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</row>
    <row r="33" spans="1:55" s="14" customFormat="1" ht="18.75" customHeight="1">
      <c r="A33" s="210"/>
      <c r="B33" s="212"/>
      <c r="C33" s="214"/>
      <c r="D33" s="216"/>
      <c r="E33" s="218"/>
      <c r="F33" s="220"/>
      <c r="G33" s="220"/>
      <c r="H33" s="220"/>
      <c r="I33" s="220"/>
      <c r="J33" s="206"/>
      <c r="K33" s="208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</row>
    <row r="34" spans="1:55" s="14" customFormat="1" ht="7.9" customHeight="1">
      <c r="A34" s="47"/>
      <c r="B34" s="49"/>
      <c r="C34" s="49"/>
      <c r="D34" s="50"/>
      <c r="E34" s="49"/>
      <c r="F34" s="51"/>
      <c r="G34" s="51"/>
      <c r="H34" s="51"/>
      <c r="I34" s="51"/>
      <c r="J34" s="49"/>
      <c r="K34" s="52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</row>
    <row r="35" spans="1:55" s="14" customFormat="1" ht="18.75" customHeight="1">
      <c r="A35" s="209" t="s">
        <v>74</v>
      </c>
      <c r="B35" s="211"/>
      <c r="C35" s="213">
        <v>448</v>
      </c>
      <c r="D35" s="215" t="s">
        <v>56</v>
      </c>
      <c r="E35" s="217" t="s">
        <v>11</v>
      </c>
      <c r="F35" s="219">
        <v>45644</v>
      </c>
      <c r="G35" s="219">
        <f>F35+2</f>
        <v>45646</v>
      </c>
      <c r="H35" s="219">
        <f>G35+31</f>
        <v>45677</v>
      </c>
      <c r="I35" s="219">
        <f>H35+2</f>
        <v>45679</v>
      </c>
      <c r="J35" s="205">
        <f>I35+5</f>
        <v>45684</v>
      </c>
      <c r="K35" s="207" t="s">
        <v>75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</row>
    <row r="36" spans="1:55" s="14" customFormat="1" ht="18.75" customHeight="1">
      <c r="A36" s="210"/>
      <c r="B36" s="212"/>
      <c r="C36" s="214"/>
      <c r="D36" s="216"/>
      <c r="E36" s="218"/>
      <c r="F36" s="220"/>
      <c r="G36" s="220"/>
      <c r="H36" s="220"/>
      <c r="I36" s="220"/>
      <c r="J36" s="206"/>
      <c r="K36" s="208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</row>
    <row r="37" spans="1:55" s="14" customFormat="1" ht="7.9" customHeight="1">
      <c r="A37" s="47"/>
      <c r="B37" s="49"/>
      <c r="C37" s="49"/>
      <c r="D37" s="50"/>
      <c r="E37" s="49"/>
      <c r="F37" s="51"/>
      <c r="G37" s="51"/>
      <c r="H37" s="51"/>
      <c r="I37" s="51"/>
      <c r="J37" s="49"/>
      <c r="K37" s="52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</row>
    <row r="38" spans="1:55" s="14" customFormat="1" ht="18.75" customHeight="1">
      <c r="A38" s="209" t="s">
        <v>76</v>
      </c>
      <c r="B38" s="211"/>
      <c r="C38" s="213">
        <v>449</v>
      </c>
      <c r="D38" s="215" t="s">
        <v>56</v>
      </c>
      <c r="E38" s="217" t="s">
        <v>11</v>
      </c>
      <c r="F38" s="219">
        <v>45651</v>
      </c>
      <c r="G38" s="219">
        <f>F38+2</f>
        <v>45653</v>
      </c>
      <c r="H38" s="219">
        <f>G38+31</f>
        <v>45684</v>
      </c>
      <c r="I38" s="219">
        <f>H38+2</f>
        <v>45686</v>
      </c>
      <c r="J38" s="205">
        <f>I38+5</f>
        <v>45691</v>
      </c>
      <c r="K38" s="207" t="s">
        <v>77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</row>
    <row r="39" spans="1:55" s="14" customFormat="1" ht="18.75" customHeight="1">
      <c r="A39" s="210"/>
      <c r="B39" s="212"/>
      <c r="C39" s="214"/>
      <c r="D39" s="216"/>
      <c r="E39" s="218"/>
      <c r="F39" s="220"/>
      <c r="G39" s="220"/>
      <c r="H39" s="220"/>
      <c r="I39" s="220"/>
      <c r="J39" s="206"/>
      <c r="K39" s="208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</row>
    <row r="40" spans="1:55" s="14" customFormat="1" ht="18.75" customHeight="1">
      <c r="A40" s="47"/>
      <c r="B40" s="49"/>
      <c r="C40" s="49"/>
      <c r="D40" s="50"/>
      <c r="E40" s="49"/>
      <c r="F40" s="51"/>
      <c r="G40" s="51"/>
      <c r="H40" s="51"/>
      <c r="I40" s="51"/>
      <c r="J40" s="49"/>
      <c r="K40" s="52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</row>
    <row r="41" spans="1:55" s="14" customFormat="1" ht="18.75" customHeight="1">
      <c r="A41" s="209" t="s">
        <v>78</v>
      </c>
      <c r="B41" s="211"/>
      <c r="C41" s="213">
        <v>450</v>
      </c>
      <c r="D41" s="215" t="s">
        <v>56</v>
      </c>
      <c r="E41" s="217" t="s">
        <v>11</v>
      </c>
      <c r="F41" s="219">
        <v>45292</v>
      </c>
      <c r="G41" s="219">
        <f>F41+2</f>
        <v>45294</v>
      </c>
      <c r="H41" s="219">
        <f>G41+31</f>
        <v>45325</v>
      </c>
      <c r="I41" s="219">
        <f>H41+2</f>
        <v>45327</v>
      </c>
      <c r="J41" s="205">
        <f>I41+5</f>
        <v>45332</v>
      </c>
      <c r="K41" s="207" t="s">
        <v>79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</row>
    <row r="42" spans="1:55" s="14" customFormat="1" ht="18.75" customHeight="1">
      <c r="A42" s="210"/>
      <c r="B42" s="212"/>
      <c r="C42" s="214"/>
      <c r="D42" s="216"/>
      <c r="E42" s="218"/>
      <c r="F42" s="220"/>
      <c r="G42" s="220"/>
      <c r="H42" s="220"/>
      <c r="I42" s="220"/>
      <c r="J42" s="206"/>
      <c r="K42" s="208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</row>
    <row r="43" spans="1:55" s="14" customFormat="1" ht="18.75" customHeight="1">
      <c r="A43" s="47"/>
      <c r="B43" s="49"/>
      <c r="C43" s="49"/>
      <c r="D43" s="50"/>
      <c r="E43" s="49"/>
      <c r="F43" s="51"/>
      <c r="G43" s="51"/>
      <c r="H43" s="51"/>
      <c r="I43" s="51"/>
      <c r="J43" s="49"/>
      <c r="K43" s="52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</row>
    <row r="44" spans="1:55" s="14" customFormat="1" ht="18.75" customHeight="1">
      <c r="A44" s="209" t="s">
        <v>80</v>
      </c>
      <c r="B44" s="211"/>
      <c r="C44" s="213">
        <v>451</v>
      </c>
      <c r="D44" s="215" t="s">
        <v>56</v>
      </c>
      <c r="E44" s="217" t="s">
        <v>11</v>
      </c>
      <c r="F44" s="219">
        <v>45299</v>
      </c>
      <c r="G44" s="219">
        <f>F44+2</f>
        <v>45301</v>
      </c>
      <c r="H44" s="219">
        <f>G44+31</f>
        <v>45332</v>
      </c>
      <c r="I44" s="219">
        <f>H44+2</f>
        <v>45334</v>
      </c>
      <c r="J44" s="205">
        <f>I44+5</f>
        <v>45339</v>
      </c>
      <c r="K44" s="207" t="s">
        <v>81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</row>
    <row r="45" spans="1:55" s="14" customFormat="1" ht="18.75" customHeight="1">
      <c r="A45" s="210"/>
      <c r="B45" s="212"/>
      <c r="C45" s="214"/>
      <c r="D45" s="216"/>
      <c r="E45" s="218"/>
      <c r="F45" s="220"/>
      <c r="G45" s="220"/>
      <c r="H45" s="220"/>
      <c r="I45" s="220"/>
      <c r="J45" s="206"/>
      <c r="K45" s="208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</row>
    <row r="46" spans="1:55" s="14" customFormat="1" ht="18.75" customHeight="1">
      <c r="A46" s="47"/>
      <c r="B46" s="49"/>
      <c r="C46" s="49"/>
      <c r="D46" s="50"/>
      <c r="E46" s="49"/>
      <c r="F46" s="51"/>
      <c r="G46" s="51"/>
      <c r="H46" s="51"/>
      <c r="I46" s="51"/>
      <c r="J46" s="49"/>
      <c r="K46" s="52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</row>
    <row r="47" spans="1:55" s="14" customFormat="1" ht="18.75" customHeight="1">
      <c r="A47" s="209" t="s">
        <v>82</v>
      </c>
      <c r="B47" s="211"/>
      <c r="C47" s="213">
        <v>452</v>
      </c>
      <c r="D47" s="215" t="s">
        <v>56</v>
      </c>
      <c r="E47" s="217" t="s">
        <v>11</v>
      </c>
      <c r="F47" s="219">
        <v>45306</v>
      </c>
      <c r="G47" s="219">
        <f>F47+2</f>
        <v>45308</v>
      </c>
      <c r="H47" s="219">
        <f>G47+31</f>
        <v>45339</v>
      </c>
      <c r="I47" s="219">
        <f>H47+2</f>
        <v>45341</v>
      </c>
      <c r="J47" s="205">
        <f>I47+5</f>
        <v>45346</v>
      </c>
      <c r="K47" s="207" t="s">
        <v>83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</row>
    <row r="48" spans="1:55" s="14" customFormat="1" ht="18.75" customHeight="1">
      <c r="A48" s="210"/>
      <c r="B48" s="212"/>
      <c r="C48" s="214"/>
      <c r="D48" s="216"/>
      <c r="E48" s="218"/>
      <c r="F48" s="220"/>
      <c r="G48" s="220"/>
      <c r="H48" s="220"/>
      <c r="I48" s="220"/>
      <c r="J48" s="206"/>
      <c r="K48" s="208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</row>
    <row r="49" spans="1:60" s="14" customFormat="1" ht="18.75" customHeight="1">
      <c r="A49" s="47"/>
      <c r="B49" s="49"/>
      <c r="C49" s="49"/>
      <c r="D49" s="50"/>
      <c r="E49" s="49"/>
      <c r="F49" s="51"/>
      <c r="G49" s="51"/>
      <c r="H49" s="51"/>
      <c r="I49" s="51"/>
      <c r="J49" s="49"/>
      <c r="K49" s="52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</row>
    <row r="50" spans="1:60" s="14" customFormat="1" ht="18.75" customHeight="1">
      <c r="A50" s="209" t="s">
        <v>84</v>
      </c>
      <c r="B50" s="211"/>
      <c r="C50" s="213">
        <v>501</v>
      </c>
      <c r="D50" s="215" t="s">
        <v>56</v>
      </c>
      <c r="E50" s="217" t="s">
        <v>11</v>
      </c>
      <c r="F50" s="219">
        <v>45313</v>
      </c>
      <c r="G50" s="219">
        <f>F50+2</f>
        <v>45315</v>
      </c>
      <c r="H50" s="219">
        <f>G50+31</f>
        <v>45346</v>
      </c>
      <c r="I50" s="219">
        <f>H50+2</f>
        <v>45348</v>
      </c>
      <c r="J50" s="205">
        <f>I50+5</f>
        <v>45353</v>
      </c>
      <c r="K50" s="207" t="s">
        <v>85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</row>
    <row r="51" spans="1:60" s="14" customFormat="1" ht="18.75" customHeight="1">
      <c r="A51" s="210"/>
      <c r="B51" s="212"/>
      <c r="C51" s="214"/>
      <c r="D51" s="216"/>
      <c r="E51" s="218"/>
      <c r="F51" s="220"/>
      <c r="G51" s="220"/>
      <c r="H51" s="220"/>
      <c r="I51" s="220"/>
      <c r="J51" s="206"/>
      <c r="K51" s="208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</row>
    <row r="52" spans="1:60" s="14" customFormat="1" ht="18.75" customHeight="1">
      <c r="A52" s="47"/>
      <c r="B52" s="49"/>
      <c r="C52" s="49"/>
      <c r="D52" s="50"/>
      <c r="E52" s="49"/>
      <c r="F52" s="51"/>
      <c r="G52" s="51"/>
      <c r="H52" s="51"/>
      <c r="I52" s="51"/>
      <c r="J52" s="49"/>
      <c r="K52" s="52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</row>
    <row r="53" spans="1:60" s="14" customFormat="1" ht="18.75" customHeight="1">
      <c r="A53" s="209" t="s">
        <v>86</v>
      </c>
      <c r="B53" s="211"/>
      <c r="C53" s="213">
        <v>502</v>
      </c>
      <c r="D53" s="215" t="s">
        <v>56</v>
      </c>
      <c r="E53" s="217" t="s">
        <v>11</v>
      </c>
      <c r="F53" s="219">
        <v>45320</v>
      </c>
      <c r="G53" s="219">
        <f>F53+2</f>
        <v>45322</v>
      </c>
      <c r="H53" s="219">
        <f>G53+31</f>
        <v>45353</v>
      </c>
      <c r="I53" s="219">
        <f>H53+2</f>
        <v>45355</v>
      </c>
      <c r="J53" s="205">
        <f>I53+5</f>
        <v>45360</v>
      </c>
      <c r="K53" s="207" t="s">
        <v>87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</row>
    <row r="54" spans="1:60" s="14" customFormat="1" ht="18.75" customHeight="1">
      <c r="A54" s="210"/>
      <c r="B54" s="212"/>
      <c r="C54" s="214"/>
      <c r="D54" s="216"/>
      <c r="E54" s="218"/>
      <c r="F54" s="220"/>
      <c r="G54" s="220"/>
      <c r="H54" s="220"/>
      <c r="I54" s="220"/>
      <c r="J54" s="206"/>
      <c r="K54" s="208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</row>
    <row r="55" spans="1:60" s="14" customFormat="1" ht="18.75" customHeight="1">
      <c r="A55" s="47"/>
      <c r="B55" s="49"/>
      <c r="C55" s="49"/>
      <c r="D55" s="50"/>
      <c r="E55" s="49"/>
      <c r="F55" s="51"/>
      <c r="G55" s="51"/>
      <c r="H55" s="51"/>
      <c r="I55" s="51"/>
      <c r="J55" s="49"/>
      <c r="K55" s="52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spans="1:60" s="14" customFormat="1" ht="18.75" customHeight="1">
      <c r="A56" s="209" t="s">
        <v>55</v>
      </c>
      <c r="B56" s="211"/>
      <c r="C56" s="213">
        <v>503</v>
      </c>
      <c r="D56" s="215" t="s">
        <v>56</v>
      </c>
      <c r="E56" s="217" t="s">
        <v>11</v>
      </c>
      <c r="F56" s="219">
        <v>45327</v>
      </c>
      <c r="G56" s="219">
        <f>F56+2</f>
        <v>45329</v>
      </c>
      <c r="H56" s="219">
        <f>G56+31</f>
        <v>45360</v>
      </c>
      <c r="I56" s="219">
        <f>H56+2</f>
        <v>45362</v>
      </c>
      <c r="J56" s="205">
        <f>I56+5</f>
        <v>45367</v>
      </c>
      <c r="K56" s="207" t="s">
        <v>88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</row>
    <row r="57" spans="1:60" s="14" customFormat="1" ht="18.75" customHeight="1">
      <c r="A57" s="210"/>
      <c r="B57" s="212"/>
      <c r="C57" s="214"/>
      <c r="D57" s="216"/>
      <c r="E57" s="218"/>
      <c r="F57" s="220"/>
      <c r="G57" s="220"/>
      <c r="H57" s="220"/>
      <c r="I57" s="220"/>
      <c r="J57" s="206"/>
      <c r="K57" s="208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</row>
    <row r="58" spans="1:60" s="14" customFormat="1" ht="7.9" customHeight="1">
      <c r="A58" s="47"/>
      <c r="B58" s="49"/>
      <c r="C58" s="49"/>
      <c r="D58" s="50"/>
      <c r="E58" s="49"/>
      <c r="F58" s="51"/>
      <c r="G58" s="51"/>
      <c r="H58" s="51"/>
      <c r="I58" s="51"/>
      <c r="J58" s="49"/>
      <c r="K58" s="52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</row>
    <row r="59" spans="1:60" ht="15">
      <c r="A59" s="15" t="s">
        <v>89</v>
      </c>
      <c r="B59" s="16"/>
      <c r="C59" s="16"/>
      <c r="D59" s="16"/>
      <c r="E59" s="19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BD59" s="1"/>
      <c r="BE59" s="1"/>
      <c r="BF59" s="1"/>
      <c r="BG59" s="1"/>
      <c r="BH59" s="1"/>
    </row>
    <row r="60" spans="1:60" ht="15">
      <c r="A60" s="1"/>
      <c r="B60" s="1"/>
      <c r="C60" s="1"/>
      <c r="D60" s="5"/>
      <c r="E60" s="22"/>
      <c r="F60" s="1"/>
      <c r="G60" s="1"/>
      <c r="H60" s="1"/>
      <c r="I60" s="1"/>
      <c r="J60" s="1"/>
      <c r="K60" s="1"/>
      <c r="BD60" s="1"/>
      <c r="BE60" s="1"/>
      <c r="BF60" s="1"/>
      <c r="BG60" s="1"/>
      <c r="BH60" s="1"/>
    </row>
    <row r="61" spans="1:60" ht="14.45" customHeight="1">
      <c r="A61" s="247" t="s">
        <v>90</v>
      </c>
      <c r="B61" s="248"/>
      <c r="C61" s="248"/>
      <c r="D61" s="248"/>
      <c r="E61" s="248"/>
      <c r="F61" s="249"/>
      <c r="G61" s="250" t="s">
        <v>91</v>
      </c>
      <c r="H61" s="251"/>
      <c r="I61" s="251"/>
      <c r="J61" s="251"/>
      <c r="K61" s="252"/>
    </row>
    <row r="62" spans="1:60" ht="14.45" customHeight="1">
      <c r="A62" s="233"/>
      <c r="B62" s="224"/>
      <c r="C62" s="224"/>
      <c r="D62" s="224"/>
      <c r="E62" s="224"/>
      <c r="F62" s="225"/>
      <c r="G62" s="226"/>
      <c r="H62" s="227"/>
      <c r="I62" s="227"/>
      <c r="J62" s="227"/>
      <c r="K62" s="228"/>
    </row>
    <row r="63" spans="1:60" ht="14.45" customHeight="1">
      <c r="A63" s="223"/>
      <c r="B63" s="224"/>
      <c r="C63" s="224"/>
      <c r="D63" s="224"/>
      <c r="E63" s="224"/>
      <c r="F63" s="225"/>
      <c r="G63" s="226"/>
      <c r="H63" s="227"/>
      <c r="I63" s="227"/>
      <c r="J63" s="227"/>
      <c r="K63" s="228"/>
    </row>
    <row r="64" spans="1:60" ht="14.45" customHeight="1">
      <c r="A64" s="223"/>
      <c r="B64" s="224"/>
      <c r="C64" s="224"/>
      <c r="D64" s="224"/>
      <c r="E64" s="224"/>
      <c r="F64" s="225"/>
      <c r="G64" s="226"/>
      <c r="H64" s="227"/>
      <c r="I64" s="227"/>
      <c r="J64" s="227"/>
      <c r="K64" s="228"/>
    </row>
    <row r="65" spans="1:10" s="1" customFormat="1" ht="14.45" customHeight="1">
      <c r="D65" s="5"/>
      <c r="E65" s="5"/>
    </row>
    <row r="66" spans="1:10" s="1" customFormat="1" ht="14.45" customHeight="1">
      <c r="D66" s="5"/>
      <c r="E66" s="5"/>
    </row>
    <row r="67" spans="1:10" s="1" customFormat="1" ht="15" customHeight="1">
      <c r="A67" s="17" t="s">
        <v>92</v>
      </c>
      <c r="B67" s="18"/>
      <c r="C67" s="18"/>
      <c r="D67" s="19"/>
      <c r="E67" s="5"/>
      <c r="F67" s="18"/>
      <c r="G67" s="18"/>
      <c r="H67" s="18"/>
      <c r="I67" s="18"/>
      <c r="J67" s="18"/>
    </row>
    <row r="68" spans="1:10" s="1" customFormat="1" ht="15" customHeight="1">
      <c r="A68" s="20" t="s">
        <v>93</v>
      </c>
      <c r="B68" s="21"/>
      <c r="C68" s="21"/>
      <c r="D68" s="22"/>
      <c r="E68" s="5"/>
      <c r="F68" s="20"/>
      <c r="G68" s="21"/>
      <c r="H68" s="20" t="s">
        <v>94</v>
      </c>
      <c r="I68" s="20"/>
      <c r="J68" s="21"/>
    </row>
    <row r="69" spans="1:10" s="1" customFormat="1" ht="15" customHeight="1">
      <c r="A69" s="20" t="s">
        <v>95</v>
      </c>
      <c r="B69" s="21"/>
      <c r="C69" s="21"/>
      <c r="D69" s="22"/>
      <c r="E69" s="5"/>
      <c r="F69" s="20"/>
      <c r="G69" s="21"/>
      <c r="H69" s="20" t="s">
        <v>96</v>
      </c>
      <c r="I69" s="20"/>
      <c r="J69" s="21"/>
    </row>
    <row r="70" spans="1:10" s="1" customFormat="1" ht="14.45" customHeight="1">
      <c r="A70" s="1" t="s">
        <v>97</v>
      </c>
      <c r="D70" s="5"/>
      <c r="E70" s="5"/>
      <c r="H70" s="1" t="s">
        <v>98</v>
      </c>
    </row>
    <row r="71" spans="1:10" s="1" customFormat="1" ht="15">
      <c r="A71" s="23" t="s">
        <v>99</v>
      </c>
      <c r="D71" s="5"/>
      <c r="E71" s="5"/>
      <c r="H71" s="23" t="s">
        <v>100</v>
      </c>
      <c r="I71" s="23"/>
    </row>
    <row r="72" spans="1:10" s="1" customFormat="1" ht="15">
      <c r="D72" s="5"/>
      <c r="E72" s="5"/>
    </row>
    <row r="73" spans="1:10" s="1" customFormat="1" ht="14.45" customHeight="1">
      <c r="A73" s="1" t="s">
        <v>101</v>
      </c>
      <c r="D73" s="5"/>
      <c r="E73" s="5"/>
      <c r="H73" s="1" t="s">
        <v>102</v>
      </c>
    </row>
    <row r="74" spans="1:10" s="1" customFormat="1" ht="14.45" customHeight="1">
      <c r="A74" s="23" t="s">
        <v>103</v>
      </c>
      <c r="D74" s="5"/>
      <c r="E74" s="5"/>
      <c r="H74" s="23" t="s">
        <v>104</v>
      </c>
      <c r="I74" s="23"/>
    </row>
    <row r="75" spans="1:10" s="1" customFormat="1" ht="14.45" customHeight="1">
      <c r="D75" s="5"/>
      <c r="E75" s="5"/>
    </row>
    <row r="76" spans="1:10" s="1" customFormat="1" ht="14.45" customHeight="1">
      <c r="D76" s="5"/>
      <c r="E76" s="5"/>
    </row>
    <row r="77" spans="1:10" s="1" customFormat="1" ht="14.45" customHeight="1">
      <c r="D77" s="5"/>
      <c r="E77" s="5"/>
    </row>
    <row r="78" spans="1:10" s="1" customFormat="1" ht="14.45" customHeight="1">
      <c r="D78" s="5"/>
      <c r="E78" s="5"/>
    </row>
    <row r="79" spans="1:10" s="1" customFormat="1" ht="14.45" customHeight="1">
      <c r="D79" s="5"/>
      <c r="E79" s="5"/>
    </row>
    <row r="80" spans="1:10" s="1" customFormat="1" ht="14.45" customHeight="1">
      <c r="D80" s="5"/>
      <c r="E80" s="5"/>
    </row>
    <row r="81" spans="4:5" s="1" customFormat="1" ht="14.45" customHeight="1">
      <c r="D81" s="5"/>
      <c r="E81" s="5"/>
    </row>
    <row r="82" spans="4:5" s="1" customFormat="1" ht="14.45" customHeight="1">
      <c r="D82" s="5"/>
      <c r="E82" s="5"/>
    </row>
    <row r="83" spans="4:5" s="1" customFormat="1" ht="14.45" customHeight="1">
      <c r="D83" s="5"/>
      <c r="E83" s="5"/>
    </row>
    <row r="84" spans="4:5" s="1" customFormat="1" ht="14.45" customHeight="1">
      <c r="D84" s="5"/>
      <c r="E84" s="5"/>
    </row>
    <row r="85" spans="4:5" s="1" customFormat="1" ht="14.45" customHeight="1">
      <c r="D85" s="5"/>
      <c r="E85" s="5"/>
    </row>
    <row r="86" spans="4:5" s="1" customFormat="1" ht="14.45" customHeight="1">
      <c r="D86" s="5"/>
      <c r="E86" s="5"/>
    </row>
    <row r="87" spans="4:5" s="1" customFormat="1" ht="14.45" customHeight="1">
      <c r="D87" s="5"/>
      <c r="E87" s="5"/>
    </row>
    <row r="88" spans="4:5" s="1" customFormat="1" ht="14.45" customHeight="1">
      <c r="D88" s="5"/>
      <c r="E88" s="5"/>
    </row>
    <row r="89" spans="4:5" s="1" customFormat="1" ht="14.45" customHeight="1">
      <c r="D89" s="5"/>
      <c r="E89" s="5"/>
    </row>
    <row r="90" spans="4:5" s="1" customFormat="1" ht="14.45" customHeight="1">
      <c r="D90" s="5"/>
      <c r="E90" s="5"/>
    </row>
    <row r="91" spans="4:5" s="1" customFormat="1" ht="14.45" customHeight="1">
      <c r="D91" s="5"/>
      <c r="E91" s="5"/>
    </row>
    <row r="92" spans="4:5" s="1" customFormat="1" ht="14.45" customHeight="1">
      <c r="D92" s="5"/>
      <c r="E92" s="5"/>
    </row>
    <row r="93" spans="4:5" s="1" customFormat="1" ht="14.45" customHeight="1">
      <c r="D93" s="5"/>
      <c r="E93" s="5"/>
    </row>
    <row r="94" spans="4:5" s="1" customFormat="1" ht="14.45" customHeight="1">
      <c r="D94" s="5"/>
      <c r="E94" s="5"/>
    </row>
    <row r="95" spans="4:5" s="1" customFormat="1" ht="14.45" customHeight="1">
      <c r="D95" s="5"/>
      <c r="E95" s="5"/>
    </row>
    <row r="96" spans="4:5" s="1" customFormat="1" ht="14.45" customHeight="1">
      <c r="D96" s="5"/>
      <c r="E96" s="5"/>
    </row>
    <row r="97" spans="4:5" s="1" customFormat="1" ht="14.45" customHeight="1">
      <c r="D97" s="5"/>
      <c r="E97" s="5"/>
    </row>
    <row r="98" spans="4:5" s="1" customFormat="1" ht="14.45" customHeight="1">
      <c r="D98" s="5"/>
      <c r="E98" s="5"/>
    </row>
    <row r="99" spans="4:5" s="1" customFormat="1" ht="14.45" customHeight="1">
      <c r="D99" s="5"/>
      <c r="E99" s="5"/>
    </row>
    <row r="100" spans="4:5" s="1" customFormat="1" ht="14.45" customHeight="1">
      <c r="D100" s="5"/>
      <c r="E100" s="5"/>
    </row>
    <row r="101" spans="4:5" s="1" customFormat="1" ht="14.45" customHeight="1">
      <c r="D101" s="5"/>
      <c r="E101" s="5"/>
    </row>
    <row r="102" spans="4:5" s="1" customFormat="1" ht="14.45" customHeight="1">
      <c r="D102" s="5"/>
      <c r="E102" s="5"/>
    </row>
    <row r="103" spans="4:5" s="1" customFormat="1" ht="14.45" customHeight="1">
      <c r="D103" s="5"/>
      <c r="E103" s="5"/>
    </row>
    <row r="104" spans="4:5" s="1" customFormat="1" ht="14.45" customHeight="1">
      <c r="D104" s="5"/>
      <c r="E104" s="5"/>
    </row>
    <row r="105" spans="4:5" s="1" customFormat="1" ht="14.45" customHeight="1">
      <c r="D105" s="5"/>
      <c r="E105" s="5"/>
    </row>
    <row r="106" spans="4:5" s="1" customFormat="1" ht="14.45" customHeight="1">
      <c r="D106" s="5"/>
      <c r="E106" s="5"/>
    </row>
    <row r="107" spans="4:5" s="1" customFormat="1" ht="14.45" customHeight="1">
      <c r="D107" s="5"/>
      <c r="E107" s="5"/>
    </row>
    <row r="108" spans="4:5" s="1" customFormat="1" ht="14.45" customHeight="1">
      <c r="D108" s="5"/>
      <c r="E108" s="5"/>
    </row>
    <row r="109" spans="4:5" s="1" customFormat="1" ht="14.45" customHeight="1">
      <c r="D109" s="5"/>
      <c r="E109" s="5"/>
    </row>
    <row r="110" spans="4:5" s="1" customFormat="1" ht="14.45" customHeight="1">
      <c r="D110" s="5"/>
      <c r="E110" s="5"/>
    </row>
    <row r="111" spans="4:5" s="1" customFormat="1" ht="14.45" customHeight="1">
      <c r="D111" s="5"/>
      <c r="E111" s="5"/>
    </row>
    <row r="112" spans="4:5" s="1" customFormat="1" ht="14.45" customHeight="1">
      <c r="D112" s="5"/>
      <c r="E112" s="5"/>
    </row>
    <row r="113" spans="4:5" s="1" customFormat="1" ht="14.45" customHeight="1">
      <c r="D113" s="5"/>
      <c r="E113" s="5"/>
    </row>
    <row r="114" spans="4:5" s="1" customFormat="1" ht="14.45" customHeight="1">
      <c r="D114" s="5"/>
      <c r="E114" s="5"/>
    </row>
    <row r="115" spans="4:5" s="1" customFormat="1" ht="15">
      <c r="D115" s="5"/>
      <c r="E115" s="5"/>
    </row>
    <row r="116" spans="4:5" s="1" customFormat="1">
      <c r="D116" s="5"/>
      <c r="E116" s="5"/>
    </row>
    <row r="117" spans="4:5" s="1" customFormat="1">
      <c r="D117" s="5"/>
      <c r="E117" s="5"/>
    </row>
    <row r="118" spans="4:5" s="1" customFormat="1">
      <c r="D118" s="5"/>
      <c r="E118" s="5"/>
    </row>
    <row r="119" spans="4:5" s="1" customFormat="1">
      <c r="D119" s="5"/>
      <c r="E119" s="5"/>
    </row>
    <row r="120" spans="4:5" s="1" customFormat="1">
      <c r="D120" s="5"/>
      <c r="E120" s="5"/>
    </row>
    <row r="121" spans="4:5" s="1" customFormat="1">
      <c r="D121" s="5"/>
      <c r="E121" s="5"/>
    </row>
    <row r="122" spans="4:5" s="1" customFormat="1">
      <c r="D122" s="5"/>
      <c r="E122" s="5"/>
    </row>
    <row r="123" spans="4:5" s="1" customFormat="1">
      <c r="D123" s="5"/>
      <c r="E123" s="5"/>
    </row>
    <row r="124" spans="4:5" s="1" customFormat="1">
      <c r="D124" s="5"/>
      <c r="E124" s="5"/>
    </row>
    <row r="125" spans="4:5" s="1" customFormat="1">
      <c r="D125" s="5"/>
      <c r="E125" s="5"/>
    </row>
    <row r="126" spans="4:5" s="1" customFormat="1">
      <c r="D126" s="5"/>
      <c r="E126" s="5"/>
    </row>
    <row r="127" spans="4:5" s="1" customFormat="1">
      <c r="D127" s="5"/>
      <c r="E127" s="5"/>
    </row>
    <row r="128" spans="4:5" s="1" customFormat="1">
      <c r="D128" s="5"/>
      <c r="E128" s="5"/>
    </row>
    <row r="129" spans="4:5" s="1" customFormat="1">
      <c r="D129" s="5"/>
      <c r="E129" s="5"/>
    </row>
    <row r="130" spans="4:5" s="1" customFormat="1">
      <c r="D130" s="5"/>
      <c r="E130" s="5"/>
    </row>
    <row r="131" spans="4:5" s="1" customFormat="1">
      <c r="D131" s="5"/>
      <c r="E131" s="5"/>
    </row>
    <row r="132" spans="4:5" s="1" customFormat="1">
      <c r="D132" s="5"/>
      <c r="E132" s="5"/>
    </row>
    <row r="133" spans="4:5" s="1" customFormat="1">
      <c r="D133" s="5"/>
      <c r="E133" s="5"/>
    </row>
    <row r="134" spans="4:5" s="1" customFormat="1">
      <c r="D134" s="5"/>
      <c r="E134" s="5"/>
    </row>
    <row r="135" spans="4:5" s="1" customFormat="1">
      <c r="D135" s="5"/>
      <c r="E135" s="5"/>
    </row>
    <row r="136" spans="4:5" s="1" customFormat="1">
      <c r="D136" s="5"/>
      <c r="E136" s="5"/>
    </row>
    <row r="137" spans="4:5" s="1" customFormat="1">
      <c r="D137" s="5"/>
      <c r="E137" s="5"/>
    </row>
    <row r="138" spans="4:5" s="1" customFormat="1">
      <c r="D138" s="5"/>
      <c r="E138" s="5"/>
    </row>
    <row r="139" spans="4:5" s="1" customFormat="1">
      <c r="D139" s="5"/>
      <c r="E139" s="5"/>
    </row>
    <row r="140" spans="4:5" s="1" customFormat="1">
      <c r="D140" s="5"/>
      <c r="E140" s="5"/>
    </row>
    <row r="141" spans="4:5" s="1" customFormat="1">
      <c r="D141" s="5"/>
      <c r="E141" s="5"/>
    </row>
    <row r="142" spans="4:5" s="1" customFormat="1">
      <c r="D142" s="5"/>
      <c r="E142" s="5"/>
    </row>
    <row r="143" spans="4:5" s="1" customFormat="1">
      <c r="D143" s="5"/>
      <c r="E143" s="5"/>
    </row>
    <row r="144" spans="4:5" s="1" customFormat="1">
      <c r="D144" s="5"/>
      <c r="E144" s="5"/>
    </row>
    <row r="145" spans="4:5" s="1" customFormat="1">
      <c r="D145" s="5"/>
      <c r="E145" s="5"/>
    </row>
    <row r="146" spans="4:5" s="1" customFormat="1">
      <c r="D146" s="5"/>
      <c r="E146" s="5"/>
    </row>
    <row r="147" spans="4:5" s="1" customFormat="1">
      <c r="D147" s="5"/>
      <c r="E147" s="5"/>
    </row>
    <row r="148" spans="4:5" s="1" customFormat="1">
      <c r="D148" s="5"/>
      <c r="E148" s="5"/>
    </row>
    <row r="149" spans="4:5" s="1" customFormat="1">
      <c r="D149" s="5"/>
      <c r="E149" s="5"/>
    </row>
    <row r="150" spans="4:5" s="1" customFormat="1">
      <c r="D150" s="5"/>
      <c r="E150" s="5"/>
    </row>
    <row r="151" spans="4:5" s="1" customFormat="1">
      <c r="D151" s="5"/>
      <c r="E151" s="5"/>
    </row>
    <row r="152" spans="4:5" s="1" customFormat="1">
      <c r="D152" s="5"/>
      <c r="E152" s="5"/>
    </row>
    <row r="153" spans="4:5" s="1" customFormat="1">
      <c r="D153" s="5"/>
      <c r="E153" s="5"/>
    </row>
    <row r="154" spans="4:5" s="1" customFormat="1">
      <c r="D154" s="5"/>
      <c r="E154" s="5"/>
    </row>
    <row r="155" spans="4:5" s="1" customFormat="1">
      <c r="D155" s="5"/>
      <c r="E155" s="5"/>
    </row>
    <row r="156" spans="4:5" s="1" customFormat="1">
      <c r="D156" s="5"/>
      <c r="E156" s="5"/>
    </row>
    <row r="157" spans="4:5" s="1" customFormat="1">
      <c r="D157" s="5"/>
      <c r="E157" s="5"/>
    </row>
    <row r="158" spans="4:5" s="1" customFormat="1">
      <c r="D158" s="5"/>
      <c r="E158" s="5"/>
    </row>
    <row r="159" spans="4:5" s="1" customFormat="1">
      <c r="D159" s="5"/>
      <c r="E159" s="5"/>
    </row>
    <row r="160" spans="4:5" s="1" customFormat="1">
      <c r="D160" s="5"/>
      <c r="E160" s="5"/>
    </row>
    <row r="161" spans="4:5" s="1" customFormat="1">
      <c r="D161" s="5"/>
      <c r="E161" s="5"/>
    </row>
    <row r="162" spans="4:5" s="1" customFormat="1">
      <c r="D162" s="5"/>
      <c r="E162" s="5"/>
    </row>
    <row r="163" spans="4:5" s="1" customFormat="1">
      <c r="D163" s="5"/>
      <c r="E163" s="5"/>
    </row>
    <row r="164" spans="4:5" s="1" customFormat="1">
      <c r="D164" s="5"/>
      <c r="E164" s="5"/>
    </row>
    <row r="165" spans="4:5" s="1" customFormat="1">
      <c r="D165" s="5"/>
      <c r="E165" s="5"/>
    </row>
    <row r="166" spans="4:5" s="1" customFormat="1">
      <c r="D166" s="5"/>
      <c r="E166" s="5"/>
    </row>
    <row r="167" spans="4:5" s="1" customFormat="1">
      <c r="D167" s="5"/>
      <c r="E167" s="5"/>
    </row>
    <row r="168" spans="4:5" s="1" customFormat="1">
      <c r="D168" s="5"/>
      <c r="E168" s="5"/>
    </row>
    <row r="169" spans="4:5" s="1" customFormat="1">
      <c r="D169" s="5"/>
      <c r="E169" s="5"/>
    </row>
    <row r="170" spans="4:5" s="1" customFormat="1">
      <c r="D170" s="5"/>
      <c r="E170" s="5"/>
    </row>
    <row r="171" spans="4:5" s="1" customFormat="1">
      <c r="D171" s="5"/>
      <c r="E171" s="5"/>
    </row>
    <row r="172" spans="4:5" s="1" customFormat="1">
      <c r="D172" s="5"/>
      <c r="E172" s="5"/>
    </row>
    <row r="173" spans="4:5" s="1" customFormat="1">
      <c r="D173" s="5"/>
      <c r="E173" s="5"/>
    </row>
    <row r="174" spans="4:5" s="1" customFormat="1">
      <c r="D174" s="5"/>
      <c r="E174" s="5"/>
    </row>
    <row r="175" spans="4:5" s="1" customFormat="1">
      <c r="D175" s="5"/>
      <c r="E175" s="24"/>
    </row>
    <row r="176" spans="4:5" s="1" customFormat="1">
      <c r="D176" s="5"/>
      <c r="E176" s="24"/>
    </row>
    <row r="177" spans="4:5" s="1" customFormat="1">
      <c r="D177" s="5"/>
      <c r="E177" s="24"/>
    </row>
    <row r="178" spans="4:5" s="1" customFormat="1">
      <c r="D178" s="5"/>
      <c r="E178" s="24"/>
    </row>
    <row r="179" spans="4:5" s="1" customFormat="1">
      <c r="D179" s="5"/>
      <c r="E179" s="24"/>
    </row>
    <row r="180" spans="4:5" s="1" customFormat="1">
      <c r="D180" s="5"/>
      <c r="E180" s="24"/>
    </row>
    <row r="181" spans="4:5" s="1" customFormat="1">
      <c r="D181" s="5"/>
      <c r="E181" s="24"/>
    </row>
    <row r="182" spans="4:5" s="1" customFormat="1">
      <c r="D182" s="5"/>
      <c r="E182" s="24"/>
    </row>
    <row r="183" spans="4:5" ht="15"/>
    <row r="184" spans="4:5" ht="15"/>
    <row r="185" spans="4:5" ht="15"/>
    <row r="186" spans="4:5" ht="15"/>
    <row r="187" spans="4:5" ht="15"/>
    <row r="188" spans="4:5" ht="15"/>
    <row r="189" spans="4:5" ht="15"/>
    <row r="190" spans="4:5" ht="15"/>
    <row r="191" spans="4:5" ht="15"/>
    <row r="192" spans="4:5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91" ht="15"/>
    <row r="292" ht="15"/>
    <row r="293" ht="15"/>
    <row r="295" ht="15"/>
    <row r="298" ht="15"/>
    <row r="311" ht="15"/>
    <row r="314" ht="15"/>
    <row r="316" ht="15"/>
    <row r="340" ht="15"/>
    <row r="343" ht="15"/>
  </sheetData>
  <mergeCells count="203">
    <mergeCell ref="H11:H12"/>
    <mergeCell ref="I11:I12"/>
    <mergeCell ref="J11:J12"/>
    <mergeCell ref="K11:K12"/>
    <mergeCell ref="A11:A12"/>
    <mergeCell ref="B11:B12"/>
    <mergeCell ref="C11:C12"/>
    <mergeCell ref="D11:D12"/>
    <mergeCell ref="E11:E12"/>
    <mergeCell ref="F11:F12"/>
    <mergeCell ref="G11:G12"/>
    <mergeCell ref="K8:K9"/>
    <mergeCell ref="J8:J9"/>
    <mergeCell ref="I8:I9"/>
    <mergeCell ref="H8:H9"/>
    <mergeCell ref="G8:G9"/>
    <mergeCell ref="F8:F9"/>
    <mergeCell ref="E8:E9"/>
    <mergeCell ref="D8:D9"/>
    <mergeCell ref="C8:C9"/>
    <mergeCell ref="L5:L6"/>
    <mergeCell ref="A64:F64"/>
    <mergeCell ref="G64:K64"/>
    <mergeCell ref="F5:G5"/>
    <mergeCell ref="A4:F4"/>
    <mergeCell ref="A62:F62"/>
    <mergeCell ref="G62:K62"/>
    <mergeCell ref="A63:F63"/>
    <mergeCell ref="G63:K63"/>
    <mergeCell ref="A5:A6"/>
    <mergeCell ref="B5:D6"/>
    <mergeCell ref="H5:J5"/>
    <mergeCell ref="K5:K6"/>
    <mergeCell ref="A61:F61"/>
    <mergeCell ref="G61:K61"/>
    <mergeCell ref="E5:E6"/>
    <mergeCell ref="K23:K24"/>
    <mergeCell ref="J23:J24"/>
    <mergeCell ref="I23:I24"/>
    <mergeCell ref="H23:H24"/>
    <mergeCell ref="G23:G24"/>
    <mergeCell ref="F23:F24"/>
    <mergeCell ref="B8:B9"/>
    <mergeCell ref="A8:A9"/>
    <mergeCell ref="E23:E24"/>
    <mergeCell ref="D23:D24"/>
    <mergeCell ref="C23:C24"/>
    <mergeCell ref="B23:B24"/>
    <mergeCell ref="A23:A24"/>
    <mergeCell ref="K20:K21"/>
    <mergeCell ref="J20:J21"/>
    <mergeCell ref="I20:I21"/>
    <mergeCell ref="H20:H21"/>
    <mergeCell ref="G20:G21"/>
    <mergeCell ref="F20:F21"/>
    <mergeCell ref="E20:E21"/>
    <mergeCell ref="D20:D21"/>
    <mergeCell ref="C20:C21"/>
    <mergeCell ref="B20:B21"/>
    <mergeCell ref="A20:A21"/>
    <mergeCell ref="B17:B18"/>
    <mergeCell ref="A17:A18"/>
    <mergeCell ref="K14:K15"/>
    <mergeCell ref="J14:J15"/>
    <mergeCell ref="I14:I15"/>
    <mergeCell ref="H14:H15"/>
    <mergeCell ref="G14:G15"/>
    <mergeCell ref="F14:F15"/>
    <mergeCell ref="E14:E15"/>
    <mergeCell ref="D14:D15"/>
    <mergeCell ref="C14:C15"/>
    <mergeCell ref="B14:B15"/>
    <mergeCell ref="A14:A15"/>
    <mergeCell ref="K17:K18"/>
    <mergeCell ref="J17:J18"/>
    <mergeCell ref="I17:I18"/>
    <mergeCell ref="H17:H18"/>
    <mergeCell ref="G17:G18"/>
    <mergeCell ref="F17:F18"/>
    <mergeCell ref="E17:E18"/>
    <mergeCell ref="D17:D18"/>
    <mergeCell ref="C17:C18"/>
    <mergeCell ref="B38:B39"/>
    <mergeCell ref="A38:A39"/>
    <mergeCell ref="K35:K36"/>
    <mergeCell ref="J35:J36"/>
    <mergeCell ref="I35:I36"/>
    <mergeCell ref="H35:H36"/>
    <mergeCell ref="G35:G36"/>
    <mergeCell ref="F35:F36"/>
    <mergeCell ref="E35:E36"/>
    <mergeCell ref="D35:D36"/>
    <mergeCell ref="C35:C36"/>
    <mergeCell ref="B35:B36"/>
    <mergeCell ref="A35:A36"/>
    <mergeCell ref="K38:K39"/>
    <mergeCell ref="J38:J39"/>
    <mergeCell ref="I38:I39"/>
    <mergeCell ref="H38:H39"/>
    <mergeCell ref="G38:G39"/>
    <mergeCell ref="F38:F39"/>
    <mergeCell ref="E38:E39"/>
    <mergeCell ref="D38:D39"/>
    <mergeCell ref="C38:C39"/>
    <mergeCell ref="B32:B33"/>
    <mergeCell ref="A32:A33"/>
    <mergeCell ref="K29:K30"/>
    <mergeCell ref="J29:J30"/>
    <mergeCell ref="I29:I30"/>
    <mergeCell ref="H29:H30"/>
    <mergeCell ref="G29:G30"/>
    <mergeCell ref="F29:F30"/>
    <mergeCell ref="E29:E30"/>
    <mergeCell ref="D29:D30"/>
    <mergeCell ref="C29:C30"/>
    <mergeCell ref="B29:B30"/>
    <mergeCell ref="A29:A30"/>
    <mergeCell ref="K32:K33"/>
    <mergeCell ref="J32:J33"/>
    <mergeCell ref="I32:I33"/>
    <mergeCell ref="H32:H33"/>
    <mergeCell ref="G32:G33"/>
    <mergeCell ref="F32:F33"/>
    <mergeCell ref="E32:E33"/>
    <mergeCell ref="D32:D33"/>
    <mergeCell ref="C32:C33"/>
    <mergeCell ref="B26:B27"/>
    <mergeCell ref="A26:A27"/>
    <mergeCell ref="K26:K27"/>
    <mergeCell ref="J26:J27"/>
    <mergeCell ref="I26:I27"/>
    <mergeCell ref="H26:H27"/>
    <mergeCell ref="G26:G27"/>
    <mergeCell ref="F26:F27"/>
    <mergeCell ref="E26:E27"/>
    <mergeCell ref="D26:D27"/>
    <mergeCell ref="C26:C27"/>
    <mergeCell ref="J41:J42"/>
    <mergeCell ref="K41:K42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7:J48"/>
    <mergeCell ref="K47:K48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53:J54"/>
    <mergeCell ref="K53:K54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</mergeCells>
  <hyperlinks>
    <hyperlink ref="A74" r:id="rId1" xr:uid="{8C1D45CC-3F22-41A8-8181-7D3B1B090D6A}"/>
    <hyperlink ref="H74" r:id="rId2" xr:uid="{0A052AA7-6AED-4A0B-8E71-C4BE31C342C7}"/>
    <hyperlink ref="H71" r:id="rId3" xr:uid="{25E808BE-BD5F-40F0-A139-A4F47C6541F9}"/>
    <hyperlink ref="A71" r:id="rId4" xr:uid="{A3195CE8-73F4-4183-9AA4-83DA2B972B61}"/>
  </hyperlinks>
  <pageMargins left="0.7" right="0.7" top="0.75" bottom="0.75" header="0.3" footer="0.3"/>
  <pageSetup paperSize="9" orientation="portrait" verticalDpi="0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7AF81-BE19-4051-A7CB-31C22DF6C986}">
  <dimension ref="A1:BH440"/>
  <sheetViews>
    <sheetView zoomScale="85" zoomScaleNormal="85" workbookViewId="0">
      <pane ySplit="6" topLeftCell="A7" activePane="bottomLeft" state="frozen"/>
      <selection pane="bottomLeft" activeCell="A11" sqref="A7:XFD11"/>
    </sheetView>
  </sheetViews>
  <sheetFormatPr defaultRowHeight="14.45"/>
  <cols>
    <col min="1" max="1" width="21.5703125" customWidth="1"/>
    <col min="2" max="2" width="3.7109375" customWidth="1"/>
    <col min="3" max="3" width="4.7109375" customWidth="1"/>
    <col min="4" max="4" width="3.7109375" customWidth="1"/>
    <col min="9" max="9" width="23.85546875" customWidth="1"/>
    <col min="10" max="10" width="3.7109375" customWidth="1"/>
    <col min="11" max="11" width="4.7109375" customWidth="1"/>
    <col min="12" max="12" width="3.7109375" customWidth="1"/>
    <col min="15" max="17" width="16.7109375" customWidth="1"/>
    <col min="18" max="18" width="86.5703125" bestFit="1" customWidth="1"/>
  </cols>
  <sheetData>
    <row r="1" spans="1:60" ht="13.9" customHeight="1">
      <c r="A1" s="1" t="s">
        <v>39</v>
      </c>
      <c r="B1" s="2"/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ht="25.15">
      <c r="A2" s="4" t="s">
        <v>40</v>
      </c>
      <c r="B2" s="3" t="s">
        <v>105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60" ht="25.1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2"/>
      <c r="U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ht="24.75" customHeight="1" thickBot="1">
      <c r="A4" s="231" t="s">
        <v>42</v>
      </c>
      <c r="B4" s="232"/>
      <c r="C4" s="232"/>
      <c r="D4" s="232"/>
      <c r="E4" s="232"/>
      <c r="F4" s="232"/>
      <c r="G4" s="27"/>
      <c r="H4" s="28"/>
      <c r="I4" s="28"/>
      <c r="J4" s="28"/>
      <c r="K4" s="28"/>
      <c r="L4" s="28"/>
      <c r="M4" s="28"/>
      <c r="N4" s="28"/>
      <c r="O4" s="28">
        <v>31</v>
      </c>
      <c r="P4" s="28">
        <v>33</v>
      </c>
      <c r="Q4" s="28">
        <v>37</v>
      </c>
      <c r="R4" s="8"/>
      <c r="S4" s="2"/>
      <c r="T4" s="2"/>
      <c r="U4" s="2"/>
    </row>
    <row r="5" spans="1:60" ht="27.75">
      <c r="A5" s="296" t="s">
        <v>106</v>
      </c>
      <c r="B5" s="298" t="s">
        <v>44</v>
      </c>
      <c r="C5" s="286"/>
      <c r="D5" s="287"/>
      <c r="E5" s="283" t="s">
        <v>45</v>
      </c>
      <c r="F5" s="291" t="s">
        <v>45</v>
      </c>
      <c r="G5" s="292"/>
      <c r="H5" s="156" t="s">
        <v>107</v>
      </c>
      <c r="I5" s="283" t="s">
        <v>108</v>
      </c>
      <c r="J5" s="285" t="s">
        <v>44</v>
      </c>
      <c r="K5" s="286"/>
      <c r="L5" s="287"/>
      <c r="M5" s="291" t="s">
        <v>107</v>
      </c>
      <c r="N5" s="292"/>
      <c r="O5" s="293" t="s">
        <v>46</v>
      </c>
      <c r="P5" s="294"/>
      <c r="Q5" s="295"/>
      <c r="R5" s="281" t="s">
        <v>47</v>
      </c>
      <c r="S5" s="26"/>
      <c r="T5" s="166" t="s">
        <v>48</v>
      </c>
      <c r="U5" s="26"/>
    </row>
    <row r="6" spans="1:60" ht="25.5">
      <c r="A6" s="297"/>
      <c r="B6" s="299"/>
      <c r="C6" s="289"/>
      <c r="D6" s="290"/>
      <c r="E6" s="284"/>
      <c r="F6" s="157" t="s">
        <v>49</v>
      </c>
      <c r="G6" s="157" t="s">
        <v>50</v>
      </c>
      <c r="H6" s="157" t="s">
        <v>49</v>
      </c>
      <c r="I6" s="284"/>
      <c r="J6" s="288"/>
      <c r="K6" s="289"/>
      <c r="L6" s="290"/>
      <c r="M6" s="157" t="s">
        <v>49</v>
      </c>
      <c r="N6" s="157" t="s">
        <v>50</v>
      </c>
      <c r="O6" s="158" t="s">
        <v>51</v>
      </c>
      <c r="P6" s="158" t="s">
        <v>52</v>
      </c>
      <c r="Q6" s="158" t="s">
        <v>53</v>
      </c>
      <c r="R6" s="282"/>
      <c r="S6" s="2"/>
      <c r="T6" s="123" t="s">
        <v>54</v>
      </c>
      <c r="U6" s="2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60" ht="15">
      <c r="A7" s="82"/>
      <c r="B7" s="54"/>
      <c r="C7" s="54"/>
      <c r="D7" s="55"/>
      <c r="E7" s="55"/>
      <c r="F7" s="101"/>
      <c r="G7" s="54"/>
      <c r="H7" s="54"/>
      <c r="I7" s="97"/>
      <c r="J7" s="97"/>
      <c r="K7" s="97"/>
      <c r="L7" s="97"/>
      <c r="M7" s="98"/>
      <c r="N7" s="98"/>
      <c r="O7" s="98"/>
      <c r="P7" s="49"/>
      <c r="Q7" s="49"/>
      <c r="R7" s="7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</row>
    <row r="8" spans="1:60" ht="15">
      <c r="A8" s="197" t="s">
        <v>109</v>
      </c>
      <c r="B8" s="198" t="s">
        <v>110</v>
      </c>
      <c r="C8" s="199">
        <v>441</v>
      </c>
      <c r="D8" s="200" t="s">
        <v>111</v>
      </c>
      <c r="E8" s="198" t="s">
        <v>112</v>
      </c>
      <c r="F8" s="149">
        <v>45571</v>
      </c>
      <c r="G8" s="201">
        <f>F8+1</f>
        <v>45572</v>
      </c>
      <c r="H8" s="201">
        <f>F8+5</f>
        <v>45576</v>
      </c>
      <c r="I8" s="267" t="s">
        <v>58</v>
      </c>
      <c r="J8" s="268"/>
      <c r="K8" s="271">
        <v>440</v>
      </c>
      <c r="L8" s="274" t="s">
        <v>56</v>
      </c>
      <c r="M8" s="277">
        <v>45588</v>
      </c>
      <c r="N8" s="255">
        <f>M8+2</f>
        <v>45590</v>
      </c>
      <c r="O8" s="258">
        <f>N8+30</f>
        <v>45620</v>
      </c>
      <c r="P8" s="261">
        <f>O8+2</f>
        <v>45622</v>
      </c>
      <c r="Q8" s="264">
        <f>P8+5</f>
        <v>45627</v>
      </c>
      <c r="R8" s="258" t="s">
        <v>59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</row>
    <row r="9" spans="1:60" ht="15">
      <c r="A9" s="144" t="s">
        <v>113</v>
      </c>
      <c r="B9" s="145" t="s">
        <v>114</v>
      </c>
      <c r="C9" s="146">
        <v>337</v>
      </c>
      <c r="D9" s="147" t="s">
        <v>111</v>
      </c>
      <c r="E9" s="148" t="s">
        <v>115</v>
      </c>
      <c r="F9" s="151">
        <v>45099</v>
      </c>
      <c r="G9" s="149">
        <f>F9+1</f>
        <v>45100</v>
      </c>
      <c r="H9" s="149">
        <v>45101</v>
      </c>
      <c r="I9" s="267"/>
      <c r="J9" s="269"/>
      <c r="K9" s="272"/>
      <c r="L9" s="275"/>
      <c r="M9" s="278"/>
      <c r="N9" s="256"/>
      <c r="O9" s="259"/>
      <c r="P9" s="262"/>
      <c r="Q9" s="265"/>
      <c r="R9" s="259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</row>
    <row r="10" spans="1:60" ht="15">
      <c r="A10" s="90" t="s">
        <v>116</v>
      </c>
      <c r="B10" s="93" t="s">
        <v>117</v>
      </c>
      <c r="C10" s="91">
        <v>439</v>
      </c>
      <c r="D10" s="92" t="s">
        <v>118</v>
      </c>
      <c r="E10" s="95" t="s">
        <v>115</v>
      </c>
      <c r="F10" s="102">
        <v>45578</v>
      </c>
      <c r="G10" s="94">
        <f>F10+1</f>
        <v>45579</v>
      </c>
      <c r="H10" s="94">
        <f>G10+1</f>
        <v>45580</v>
      </c>
      <c r="I10" s="267"/>
      <c r="J10" s="269"/>
      <c r="K10" s="272"/>
      <c r="L10" s="275"/>
      <c r="M10" s="278"/>
      <c r="N10" s="256"/>
      <c r="O10" s="259"/>
      <c r="P10" s="262"/>
      <c r="Q10" s="265"/>
      <c r="R10" s="259" t="s">
        <v>119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</row>
    <row r="11" spans="1:60" ht="15">
      <c r="A11" s="80" t="s">
        <v>120</v>
      </c>
      <c r="B11" s="84" t="s">
        <v>121</v>
      </c>
      <c r="C11" s="81">
        <v>442</v>
      </c>
      <c r="D11" s="89" t="s">
        <v>111</v>
      </c>
      <c r="E11" s="96" t="s">
        <v>115</v>
      </c>
      <c r="F11" s="86">
        <v>45579</v>
      </c>
      <c r="G11" s="87">
        <f>F11+1</f>
        <v>45580</v>
      </c>
      <c r="H11" s="86">
        <f>F11+3</f>
        <v>45582</v>
      </c>
      <c r="I11" s="267"/>
      <c r="J11" s="270"/>
      <c r="K11" s="273"/>
      <c r="L11" s="276"/>
      <c r="M11" s="279"/>
      <c r="N11" s="257"/>
      <c r="O11" s="260"/>
      <c r="P11" s="263"/>
      <c r="Q11" s="266"/>
      <c r="R11" s="260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</row>
    <row r="12" spans="1:60" ht="15">
      <c r="A12" s="82"/>
      <c r="B12" s="54"/>
      <c r="C12" s="54"/>
      <c r="D12" s="55"/>
      <c r="E12" s="55"/>
      <c r="F12" s="101"/>
      <c r="G12" s="54"/>
      <c r="H12" s="54"/>
      <c r="I12" s="97"/>
      <c r="J12" s="97"/>
      <c r="K12" s="97"/>
      <c r="L12" s="97"/>
      <c r="M12" s="98"/>
      <c r="N12" s="98"/>
      <c r="O12" s="98"/>
      <c r="P12" s="49"/>
      <c r="Q12" s="49"/>
      <c r="R12" s="77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</row>
    <row r="13" spans="1:60" ht="15">
      <c r="A13" s="78" t="s">
        <v>122</v>
      </c>
      <c r="B13" s="83" t="s">
        <v>110</v>
      </c>
      <c r="C13" s="79">
        <v>442</v>
      </c>
      <c r="D13" s="88" t="s">
        <v>111</v>
      </c>
      <c r="E13" s="83" t="s">
        <v>112</v>
      </c>
      <c r="F13" s="94">
        <v>45578</v>
      </c>
      <c r="G13" s="85">
        <f>F13+1</f>
        <v>45579</v>
      </c>
      <c r="H13" s="85">
        <f>F13+5</f>
        <v>45583</v>
      </c>
      <c r="I13" s="267" t="s">
        <v>60</v>
      </c>
      <c r="J13" s="268"/>
      <c r="K13" s="271">
        <v>441</v>
      </c>
      <c r="L13" s="274" t="s">
        <v>56</v>
      </c>
      <c r="M13" s="277">
        <v>45595</v>
      </c>
      <c r="N13" s="255">
        <f>M13+2</f>
        <v>45597</v>
      </c>
      <c r="O13" s="258">
        <f>N13+30</f>
        <v>45627</v>
      </c>
      <c r="P13" s="261">
        <f>O13+2</f>
        <v>45629</v>
      </c>
      <c r="Q13" s="264">
        <f>P13+5</f>
        <v>45634</v>
      </c>
      <c r="R13" s="258" t="s">
        <v>61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</row>
    <row r="14" spans="1:60" ht="15">
      <c r="A14" s="144" t="s">
        <v>113</v>
      </c>
      <c r="B14" s="145" t="s">
        <v>114</v>
      </c>
      <c r="C14" s="146">
        <v>337</v>
      </c>
      <c r="D14" s="147" t="s">
        <v>111</v>
      </c>
      <c r="E14" s="148" t="s">
        <v>115</v>
      </c>
      <c r="F14" s="151">
        <v>45099</v>
      </c>
      <c r="G14" s="149">
        <f>F14+1</f>
        <v>45100</v>
      </c>
      <c r="H14" s="149">
        <v>45101</v>
      </c>
      <c r="I14" s="267"/>
      <c r="J14" s="269"/>
      <c r="K14" s="272"/>
      <c r="L14" s="275"/>
      <c r="M14" s="278"/>
      <c r="N14" s="256"/>
      <c r="O14" s="259"/>
      <c r="P14" s="262"/>
      <c r="Q14" s="265"/>
      <c r="R14" s="259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</row>
    <row r="15" spans="1:60" ht="15">
      <c r="A15" s="144" t="s">
        <v>123</v>
      </c>
      <c r="B15" s="145" t="s">
        <v>117</v>
      </c>
      <c r="C15" s="146">
        <v>440</v>
      </c>
      <c r="D15" s="147" t="s">
        <v>118</v>
      </c>
      <c r="E15" s="148" t="s">
        <v>115</v>
      </c>
      <c r="F15" s="151">
        <v>45585</v>
      </c>
      <c r="G15" s="149">
        <f>F15+1</f>
        <v>45586</v>
      </c>
      <c r="H15" s="149">
        <f>G15+1</f>
        <v>45587</v>
      </c>
      <c r="I15" s="267"/>
      <c r="J15" s="269"/>
      <c r="K15" s="272"/>
      <c r="L15" s="275"/>
      <c r="M15" s="278"/>
      <c r="N15" s="256"/>
      <c r="O15" s="259"/>
      <c r="P15" s="262"/>
      <c r="Q15" s="265"/>
      <c r="R15" s="259" t="s">
        <v>119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</row>
    <row r="16" spans="1:60" ht="15">
      <c r="A16" s="80" t="s">
        <v>124</v>
      </c>
      <c r="B16" s="84" t="s">
        <v>121</v>
      </c>
      <c r="C16" s="81">
        <v>443</v>
      </c>
      <c r="D16" s="89" t="s">
        <v>111</v>
      </c>
      <c r="E16" s="96" t="s">
        <v>115</v>
      </c>
      <c r="F16" s="86">
        <v>45586</v>
      </c>
      <c r="G16" s="87">
        <f>F16+1</f>
        <v>45587</v>
      </c>
      <c r="H16" s="86">
        <f>F16+3</f>
        <v>45589</v>
      </c>
      <c r="I16" s="267"/>
      <c r="J16" s="270"/>
      <c r="K16" s="273"/>
      <c r="L16" s="276"/>
      <c r="M16" s="279"/>
      <c r="N16" s="257"/>
      <c r="O16" s="260"/>
      <c r="P16" s="263"/>
      <c r="Q16" s="266"/>
      <c r="R16" s="260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</row>
    <row r="17" spans="1:60" ht="15">
      <c r="A17" s="82"/>
      <c r="B17" s="54"/>
      <c r="C17" s="54"/>
      <c r="D17" s="55"/>
      <c r="E17" s="55"/>
      <c r="F17" s="101"/>
      <c r="G17" s="54"/>
      <c r="H17" s="54"/>
      <c r="I17" s="97"/>
      <c r="J17" s="97"/>
      <c r="K17" s="97"/>
      <c r="L17" s="97"/>
      <c r="M17" s="98"/>
      <c r="N17" s="98"/>
      <c r="O17" s="98"/>
      <c r="P17" s="49"/>
      <c r="Q17" s="49"/>
      <c r="R17" s="77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</row>
    <row r="18" spans="1:60" ht="15">
      <c r="A18" s="78" t="s">
        <v>125</v>
      </c>
      <c r="B18" s="83" t="s">
        <v>110</v>
      </c>
      <c r="C18" s="79">
        <v>443</v>
      </c>
      <c r="D18" s="88" t="s">
        <v>111</v>
      </c>
      <c r="E18" s="83" t="s">
        <v>112</v>
      </c>
      <c r="F18" s="94">
        <v>45585</v>
      </c>
      <c r="G18" s="85">
        <f>F18+1</f>
        <v>45586</v>
      </c>
      <c r="H18" s="85">
        <f>F18+5</f>
        <v>45590</v>
      </c>
      <c r="I18" s="267" t="s">
        <v>62</v>
      </c>
      <c r="J18" s="268"/>
      <c r="K18" s="271">
        <v>442</v>
      </c>
      <c r="L18" s="274" t="s">
        <v>56</v>
      </c>
      <c r="M18" s="277">
        <v>45602</v>
      </c>
      <c r="N18" s="255">
        <f>M18+2</f>
        <v>45604</v>
      </c>
      <c r="O18" s="258">
        <f>N18+30</f>
        <v>45634</v>
      </c>
      <c r="P18" s="261">
        <f>O18+2</f>
        <v>45636</v>
      </c>
      <c r="Q18" s="264">
        <f>P18+5</f>
        <v>45641</v>
      </c>
      <c r="R18" s="258" t="s">
        <v>63</v>
      </c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</row>
    <row r="19" spans="1:60" ht="15">
      <c r="A19" s="144" t="s">
        <v>113</v>
      </c>
      <c r="B19" s="145" t="s">
        <v>114</v>
      </c>
      <c r="C19" s="146">
        <v>337</v>
      </c>
      <c r="D19" s="147" t="s">
        <v>111</v>
      </c>
      <c r="E19" s="148" t="s">
        <v>115</v>
      </c>
      <c r="F19" s="151">
        <v>45099</v>
      </c>
      <c r="G19" s="149">
        <f>F19+1</f>
        <v>45100</v>
      </c>
      <c r="H19" s="149">
        <v>45101</v>
      </c>
      <c r="I19" s="267"/>
      <c r="J19" s="269"/>
      <c r="K19" s="272"/>
      <c r="L19" s="275"/>
      <c r="M19" s="278"/>
      <c r="N19" s="256"/>
      <c r="O19" s="259"/>
      <c r="P19" s="262"/>
      <c r="Q19" s="265"/>
      <c r="R19" s="259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</row>
    <row r="20" spans="1:60" ht="15">
      <c r="A20" s="90" t="s">
        <v>126</v>
      </c>
      <c r="B20" s="93" t="s">
        <v>117</v>
      </c>
      <c r="C20" s="91">
        <v>441</v>
      </c>
      <c r="D20" s="92" t="s">
        <v>118</v>
      </c>
      <c r="E20" s="95" t="s">
        <v>115</v>
      </c>
      <c r="F20" s="102">
        <v>45592</v>
      </c>
      <c r="G20" s="94">
        <f>F20+1</f>
        <v>45593</v>
      </c>
      <c r="H20" s="94">
        <f>G20+1</f>
        <v>45594</v>
      </c>
      <c r="I20" s="267"/>
      <c r="J20" s="269"/>
      <c r="K20" s="272"/>
      <c r="L20" s="275"/>
      <c r="M20" s="278"/>
      <c r="N20" s="256"/>
      <c r="O20" s="259"/>
      <c r="P20" s="262"/>
      <c r="Q20" s="265"/>
      <c r="R20" s="259" t="s">
        <v>119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</row>
    <row r="21" spans="1:60" ht="15">
      <c r="A21" s="80" t="s">
        <v>127</v>
      </c>
      <c r="B21" s="84" t="s">
        <v>121</v>
      </c>
      <c r="C21" s="81">
        <v>444</v>
      </c>
      <c r="D21" s="89" t="s">
        <v>111</v>
      </c>
      <c r="E21" s="96" t="s">
        <v>115</v>
      </c>
      <c r="F21" s="86">
        <v>45593</v>
      </c>
      <c r="G21" s="87">
        <f>F21+1</f>
        <v>45594</v>
      </c>
      <c r="H21" s="86">
        <f>F21+3</f>
        <v>45596</v>
      </c>
      <c r="I21" s="267"/>
      <c r="J21" s="270"/>
      <c r="K21" s="273"/>
      <c r="L21" s="276"/>
      <c r="M21" s="279"/>
      <c r="N21" s="257"/>
      <c r="O21" s="260"/>
      <c r="P21" s="263"/>
      <c r="Q21" s="266"/>
      <c r="R21" s="260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</row>
    <row r="22" spans="1:60" ht="15">
      <c r="A22" s="82"/>
      <c r="B22" s="54"/>
      <c r="C22" s="54"/>
      <c r="D22" s="55"/>
      <c r="E22" s="55"/>
      <c r="F22" s="101"/>
      <c r="G22" s="54"/>
      <c r="H22" s="54"/>
      <c r="I22" s="97"/>
      <c r="J22" s="97"/>
      <c r="K22" s="97"/>
      <c r="L22" s="97"/>
      <c r="M22" s="98"/>
      <c r="N22" s="98"/>
      <c r="O22" s="98"/>
      <c r="P22" s="49"/>
      <c r="Q22" s="49"/>
      <c r="R22" s="77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</row>
    <row r="23" spans="1:60" ht="15">
      <c r="A23" s="78" t="s">
        <v>128</v>
      </c>
      <c r="B23" s="83" t="s">
        <v>110</v>
      </c>
      <c r="C23" s="79">
        <v>444</v>
      </c>
      <c r="D23" s="88" t="s">
        <v>111</v>
      </c>
      <c r="E23" s="83" t="s">
        <v>112</v>
      </c>
      <c r="F23" s="94">
        <v>45592</v>
      </c>
      <c r="G23" s="85">
        <f>F23+1</f>
        <v>45593</v>
      </c>
      <c r="H23" s="85">
        <f>F23+5</f>
        <v>45597</v>
      </c>
      <c r="I23" s="267" t="s">
        <v>64</v>
      </c>
      <c r="J23" s="268"/>
      <c r="K23" s="271">
        <v>443</v>
      </c>
      <c r="L23" s="274" t="s">
        <v>56</v>
      </c>
      <c r="M23" s="277">
        <v>45609</v>
      </c>
      <c r="N23" s="255">
        <f>M23+2</f>
        <v>45611</v>
      </c>
      <c r="O23" s="258">
        <f>N23+30</f>
        <v>45641</v>
      </c>
      <c r="P23" s="261">
        <f>O23+2</f>
        <v>45643</v>
      </c>
      <c r="Q23" s="264">
        <f>P23+5</f>
        <v>45648</v>
      </c>
      <c r="R23" s="258" t="s">
        <v>65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</row>
    <row r="24" spans="1:60" ht="15">
      <c r="A24" s="144" t="s">
        <v>113</v>
      </c>
      <c r="B24" s="145" t="s">
        <v>114</v>
      </c>
      <c r="C24" s="146">
        <v>337</v>
      </c>
      <c r="D24" s="147" t="s">
        <v>111</v>
      </c>
      <c r="E24" s="148" t="s">
        <v>115</v>
      </c>
      <c r="F24" s="151">
        <v>45099</v>
      </c>
      <c r="G24" s="149">
        <f>F24+1</f>
        <v>45100</v>
      </c>
      <c r="H24" s="149">
        <v>45101</v>
      </c>
      <c r="I24" s="267"/>
      <c r="J24" s="269"/>
      <c r="K24" s="272"/>
      <c r="L24" s="275"/>
      <c r="M24" s="278"/>
      <c r="N24" s="256"/>
      <c r="O24" s="259"/>
      <c r="P24" s="262"/>
      <c r="Q24" s="265"/>
      <c r="R24" s="259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</row>
    <row r="25" spans="1:60" ht="15">
      <c r="A25" s="90" t="s">
        <v>129</v>
      </c>
      <c r="B25" s="93" t="s">
        <v>117</v>
      </c>
      <c r="C25" s="91">
        <v>442</v>
      </c>
      <c r="D25" s="92" t="s">
        <v>118</v>
      </c>
      <c r="E25" s="95" t="s">
        <v>115</v>
      </c>
      <c r="F25" s="102">
        <v>45599</v>
      </c>
      <c r="G25" s="94">
        <f>F25+1</f>
        <v>45600</v>
      </c>
      <c r="H25" s="94">
        <f>G25+1</f>
        <v>45601</v>
      </c>
      <c r="I25" s="267"/>
      <c r="J25" s="269"/>
      <c r="K25" s="272"/>
      <c r="L25" s="275"/>
      <c r="M25" s="278"/>
      <c r="N25" s="256"/>
      <c r="O25" s="259"/>
      <c r="P25" s="262"/>
      <c r="Q25" s="265"/>
      <c r="R25" s="259" t="s">
        <v>119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</row>
    <row r="26" spans="1:60" ht="15">
      <c r="A26" s="80" t="s">
        <v>130</v>
      </c>
      <c r="B26" s="84" t="s">
        <v>121</v>
      </c>
      <c r="C26" s="81">
        <v>445</v>
      </c>
      <c r="D26" s="89" t="s">
        <v>111</v>
      </c>
      <c r="E26" s="96" t="s">
        <v>115</v>
      </c>
      <c r="F26" s="86">
        <v>45600</v>
      </c>
      <c r="G26" s="87">
        <f>F26+1</f>
        <v>45601</v>
      </c>
      <c r="H26" s="86">
        <f>F26+3</f>
        <v>45603</v>
      </c>
      <c r="I26" s="267"/>
      <c r="J26" s="270"/>
      <c r="K26" s="273"/>
      <c r="L26" s="276"/>
      <c r="M26" s="279"/>
      <c r="N26" s="257"/>
      <c r="O26" s="260"/>
      <c r="P26" s="263"/>
      <c r="Q26" s="266"/>
      <c r="R26" s="260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">
      <c r="A27" s="82"/>
      <c r="B27" s="54"/>
      <c r="C27" s="54"/>
      <c r="D27" s="55"/>
      <c r="E27" s="55"/>
      <c r="F27" s="101"/>
      <c r="G27" s="54"/>
      <c r="H27" s="54"/>
      <c r="I27" s="97"/>
      <c r="J27" s="97"/>
      <c r="K27" s="97"/>
      <c r="L27" s="97"/>
      <c r="M27" s="98"/>
      <c r="N27" s="98"/>
      <c r="O27" s="98"/>
      <c r="P27" s="49"/>
      <c r="Q27" s="49"/>
      <c r="R27" s="77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">
      <c r="A28" s="78" t="s">
        <v>131</v>
      </c>
      <c r="B28" s="83" t="s">
        <v>110</v>
      </c>
      <c r="C28" s="79">
        <v>445</v>
      </c>
      <c r="D28" s="88" t="s">
        <v>111</v>
      </c>
      <c r="E28" s="83" t="s">
        <v>112</v>
      </c>
      <c r="F28" s="94">
        <v>45599</v>
      </c>
      <c r="G28" s="85">
        <f>F28+1</f>
        <v>45600</v>
      </c>
      <c r="H28" s="85">
        <f>F28+5</f>
        <v>45604</v>
      </c>
      <c r="I28" s="267" t="s">
        <v>66</v>
      </c>
      <c r="J28" s="268"/>
      <c r="K28" s="271">
        <v>444</v>
      </c>
      <c r="L28" s="274" t="s">
        <v>56</v>
      </c>
      <c r="M28" s="277">
        <v>45616</v>
      </c>
      <c r="N28" s="255">
        <f>M28+2</f>
        <v>45618</v>
      </c>
      <c r="O28" s="258">
        <f>N28+30</f>
        <v>45648</v>
      </c>
      <c r="P28" s="261">
        <f>O28+2</f>
        <v>45650</v>
      </c>
      <c r="Q28" s="264">
        <f>P28+5</f>
        <v>45655</v>
      </c>
      <c r="R28" s="258" t="s">
        <v>67</v>
      </c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">
      <c r="A29" s="144" t="s">
        <v>113</v>
      </c>
      <c r="B29" s="145" t="s">
        <v>114</v>
      </c>
      <c r="C29" s="146">
        <v>337</v>
      </c>
      <c r="D29" s="147" t="s">
        <v>111</v>
      </c>
      <c r="E29" s="148" t="s">
        <v>115</v>
      </c>
      <c r="F29" s="151">
        <v>45099</v>
      </c>
      <c r="G29" s="149">
        <f>F29+1</f>
        <v>45100</v>
      </c>
      <c r="H29" s="149">
        <v>45101</v>
      </c>
      <c r="I29" s="267"/>
      <c r="J29" s="269"/>
      <c r="K29" s="272"/>
      <c r="L29" s="275"/>
      <c r="M29" s="278"/>
      <c r="N29" s="256"/>
      <c r="O29" s="259"/>
      <c r="P29" s="262"/>
      <c r="Q29" s="265"/>
      <c r="R29" s="259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">
      <c r="A30" s="90" t="s">
        <v>132</v>
      </c>
      <c r="B30" s="93" t="s">
        <v>117</v>
      </c>
      <c r="C30" s="91">
        <v>443</v>
      </c>
      <c r="D30" s="92" t="s">
        <v>118</v>
      </c>
      <c r="E30" s="95" t="s">
        <v>115</v>
      </c>
      <c r="F30" s="102">
        <v>45606</v>
      </c>
      <c r="G30" s="94">
        <f>F30+1</f>
        <v>45607</v>
      </c>
      <c r="H30" s="94">
        <f>G30+1</f>
        <v>45608</v>
      </c>
      <c r="I30" s="267"/>
      <c r="J30" s="269"/>
      <c r="K30" s="272"/>
      <c r="L30" s="275"/>
      <c r="M30" s="278"/>
      <c r="N30" s="256"/>
      <c r="O30" s="259"/>
      <c r="P30" s="262"/>
      <c r="Q30" s="265"/>
      <c r="R30" s="259" t="s">
        <v>119</v>
      </c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">
      <c r="A31" s="80" t="s">
        <v>133</v>
      </c>
      <c r="B31" s="84" t="s">
        <v>121</v>
      </c>
      <c r="C31" s="81">
        <v>446</v>
      </c>
      <c r="D31" s="89" t="s">
        <v>111</v>
      </c>
      <c r="E31" s="96" t="s">
        <v>115</v>
      </c>
      <c r="F31" s="86">
        <v>45593</v>
      </c>
      <c r="G31" s="87">
        <f>F31+1</f>
        <v>45594</v>
      </c>
      <c r="H31" s="86">
        <f>F31+3</f>
        <v>45596</v>
      </c>
      <c r="I31" s="267"/>
      <c r="J31" s="270"/>
      <c r="K31" s="273"/>
      <c r="L31" s="276"/>
      <c r="M31" s="279"/>
      <c r="N31" s="257"/>
      <c r="O31" s="260"/>
      <c r="P31" s="263"/>
      <c r="Q31" s="266"/>
      <c r="R31" s="260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">
      <c r="A32" s="82"/>
      <c r="B32" s="54"/>
      <c r="C32" s="54"/>
      <c r="D32" s="55"/>
      <c r="E32" s="55"/>
      <c r="F32" s="101"/>
      <c r="G32" s="54"/>
      <c r="H32" s="54"/>
      <c r="I32" s="97"/>
      <c r="J32" s="97"/>
      <c r="K32" s="97"/>
      <c r="L32" s="97"/>
      <c r="M32" s="98"/>
      <c r="N32" s="98"/>
      <c r="O32" s="98"/>
      <c r="P32" s="49"/>
      <c r="Q32" s="49"/>
      <c r="R32" s="77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">
      <c r="A33" s="78" t="s">
        <v>109</v>
      </c>
      <c r="B33" s="83" t="s">
        <v>110</v>
      </c>
      <c r="C33" s="79">
        <v>446</v>
      </c>
      <c r="D33" s="88" t="s">
        <v>111</v>
      </c>
      <c r="E33" s="83" t="s">
        <v>112</v>
      </c>
      <c r="F33" s="94">
        <v>45606</v>
      </c>
      <c r="G33" s="85">
        <f>F33+1</f>
        <v>45607</v>
      </c>
      <c r="H33" s="85">
        <f>F33+5</f>
        <v>45611</v>
      </c>
      <c r="I33" s="267" t="s">
        <v>68</v>
      </c>
      <c r="J33" s="268"/>
      <c r="K33" s="271">
        <v>445</v>
      </c>
      <c r="L33" s="274" t="s">
        <v>56</v>
      </c>
      <c r="M33" s="277">
        <v>45623</v>
      </c>
      <c r="N33" s="255">
        <f>M33+2</f>
        <v>45625</v>
      </c>
      <c r="O33" s="258">
        <f>N33+30</f>
        <v>45655</v>
      </c>
      <c r="P33" s="261">
        <f>O33+2</f>
        <v>45657</v>
      </c>
      <c r="Q33" s="264">
        <f>P33+5</f>
        <v>45662</v>
      </c>
      <c r="R33" s="258" t="s">
        <v>69</v>
      </c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">
      <c r="A34" s="144" t="s">
        <v>113</v>
      </c>
      <c r="B34" s="145" t="s">
        <v>114</v>
      </c>
      <c r="C34" s="146">
        <v>337</v>
      </c>
      <c r="D34" s="147" t="s">
        <v>111</v>
      </c>
      <c r="E34" s="148" t="s">
        <v>115</v>
      </c>
      <c r="F34" s="151">
        <v>45099</v>
      </c>
      <c r="G34" s="149">
        <f>F34+1</f>
        <v>45100</v>
      </c>
      <c r="H34" s="149">
        <v>45101</v>
      </c>
      <c r="I34" s="267"/>
      <c r="J34" s="269"/>
      <c r="K34" s="272"/>
      <c r="L34" s="275"/>
      <c r="M34" s="278"/>
      <c r="N34" s="256"/>
      <c r="O34" s="259"/>
      <c r="P34" s="262"/>
      <c r="Q34" s="265"/>
      <c r="R34" s="259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">
      <c r="A35" s="90" t="s">
        <v>123</v>
      </c>
      <c r="B35" s="93" t="s">
        <v>117</v>
      </c>
      <c r="C35" s="91">
        <v>444</v>
      </c>
      <c r="D35" s="92" t="s">
        <v>118</v>
      </c>
      <c r="E35" s="95" t="s">
        <v>115</v>
      </c>
      <c r="F35" s="102">
        <v>45613</v>
      </c>
      <c r="G35" s="94">
        <f>F35+1</f>
        <v>45614</v>
      </c>
      <c r="H35" s="94">
        <f>G35+1</f>
        <v>45615</v>
      </c>
      <c r="I35" s="267"/>
      <c r="J35" s="269"/>
      <c r="K35" s="272"/>
      <c r="L35" s="275"/>
      <c r="M35" s="278"/>
      <c r="N35" s="256"/>
      <c r="O35" s="259"/>
      <c r="P35" s="262"/>
      <c r="Q35" s="265"/>
      <c r="R35" s="259" t="s">
        <v>119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5">
      <c r="A36" s="80" t="s">
        <v>134</v>
      </c>
      <c r="B36" s="84" t="s">
        <v>121</v>
      </c>
      <c r="C36" s="81">
        <v>447</v>
      </c>
      <c r="D36" s="89" t="s">
        <v>111</v>
      </c>
      <c r="E36" s="96" t="s">
        <v>115</v>
      </c>
      <c r="F36" s="86">
        <v>45614</v>
      </c>
      <c r="G36" s="87">
        <f>F36+1</f>
        <v>45615</v>
      </c>
      <c r="H36" s="86">
        <f>F36+3</f>
        <v>45617</v>
      </c>
      <c r="I36" s="267"/>
      <c r="J36" s="270"/>
      <c r="K36" s="273"/>
      <c r="L36" s="276"/>
      <c r="M36" s="279"/>
      <c r="N36" s="257"/>
      <c r="O36" s="260"/>
      <c r="P36" s="263"/>
      <c r="Q36" s="266"/>
      <c r="R36" s="260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ht="15">
      <c r="A37" s="82"/>
      <c r="B37" s="54"/>
      <c r="C37" s="54"/>
      <c r="D37" s="55"/>
      <c r="E37" s="55"/>
      <c r="F37" s="101"/>
      <c r="G37" s="54"/>
      <c r="H37" s="54"/>
      <c r="I37" s="97"/>
      <c r="J37" s="97"/>
      <c r="K37" s="97"/>
      <c r="L37" s="97"/>
      <c r="M37" s="98"/>
      <c r="N37" s="98"/>
      <c r="O37" s="98"/>
      <c r="P37" s="49"/>
      <c r="Q37" s="49"/>
      <c r="R37" s="77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ht="15">
      <c r="A38" s="78" t="s">
        <v>122</v>
      </c>
      <c r="B38" s="83" t="s">
        <v>110</v>
      </c>
      <c r="C38" s="79">
        <v>447</v>
      </c>
      <c r="D38" s="88" t="s">
        <v>111</v>
      </c>
      <c r="E38" s="83" t="s">
        <v>112</v>
      </c>
      <c r="F38" s="94">
        <v>45613</v>
      </c>
      <c r="G38" s="85">
        <f>F38+1</f>
        <v>45614</v>
      </c>
      <c r="H38" s="85">
        <f>F38+5</f>
        <v>45618</v>
      </c>
      <c r="I38" s="267" t="s">
        <v>70</v>
      </c>
      <c r="J38" s="268"/>
      <c r="K38" s="271">
        <v>446</v>
      </c>
      <c r="L38" s="274" t="s">
        <v>56</v>
      </c>
      <c r="M38" s="277">
        <v>45630</v>
      </c>
      <c r="N38" s="255">
        <f>M38+2</f>
        <v>45632</v>
      </c>
      <c r="O38" s="258">
        <f>N38+30</f>
        <v>45662</v>
      </c>
      <c r="P38" s="261">
        <f>O38+2</f>
        <v>45664</v>
      </c>
      <c r="Q38" s="264">
        <f>P38+5</f>
        <v>45669</v>
      </c>
      <c r="R38" s="258" t="s">
        <v>71</v>
      </c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ht="15">
      <c r="A39" s="144" t="s">
        <v>113</v>
      </c>
      <c r="B39" s="145" t="s">
        <v>114</v>
      </c>
      <c r="C39" s="146">
        <v>337</v>
      </c>
      <c r="D39" s="147" t="s">
        <v>111</v>
      </c>
      <c r="E39" s="148" t="s">
        <v>115</v>
      </c>
      <c r="F39" s="151">
        <v>45099</v>
      </c>
      <c r="G39" s="149">
        <f>F39+1</f>
        <v>45100</v>
      </c>
      <c r="H39" s="149">
        <v>45101</v>
      </c>
      <c r="I39" s="267"/>
      <c r="J39" s="269"/>
      <c r="K39" s="272"/>
      <c r="L39" s="275"/>
      <c r="M39" s="278"/>
      <c r="N39" s="256"/>
      <c r="O39" s="259"/>
      <c r="P39" s="262"/>
      <c r="Q39" s="265"/>
      <c r="R39" s="259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ht="15">
      <c r="A40" s="90" t="s">
        <v>135</v>
      </c>
      <c r="B40" s="93" t="s">
        <v>117</v>
      </c>
      <c r="C40" s="91">
        <v>445</v>
      </c>
      <c r="D40" s="92" t="s">
        <v>118</v>
      </c>
      <c r="E40" s="95" t="s">
        <v>115</v>
      </c>
      <c r="F40" s="102">
        <v>45620</v>
      </c>
      <c r="G40" s="94">
        <f>F40+1</f>
        <v>45621</v>
      </c>
      <c r="H40" s="94">
        <f>G40+1</f>
        <v>45622</v>
      </c>
      <c r="I40" s="267"/>
      <c r="J40" s="269"/>
      <c r="K40" s="272"/>
      <c r="L40" s="275"/>
      <c r="M40" s="278"/>
      <c r="N40" s="256"/>
      <c r="O40" s="259"/>
      <c r="P40" s="262"/>
      <c r="Q40" s="265"/>
      <c r="R40" s="259" t="s">
        <v>119</v>
      </c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ht="15">
      <c r="A41" s="80" t="s">
        <v>120</v>
      </c>
      <c r="B41" s="84" t="s">
        <v>121</v>
      </c>
      <c r="C41" s="81">
        <v>448</v>
      </c>
      <c r="D41" s="89" t="s">
        <v>111</v>
      </c>
      <c r="E41" s="96" t="s">
        <v>115</v>
      </c>
      <c r="F41" s="86">
        <v>45621</v>
      </c>
      <c r="G41" s="87">
        <f>F41+1</f>
        <v>45622</v>
      </c>
      <c r="H41" s="86">
        <f>F41+3</f>
        <v>45624</v>
      </c>
      <c r="I41" s="267"/>
      <c r="J41" s="270"/>
      <c r="K41" s="273"/>
      <c r="L41" s="276"/>
      <c r="M41" s="279"/>
      <c r="N41" s="257"/>
      <c r="O41" s="260"/>
      <c r="P41" s="263"/>
      <c r="Q41" s="266"/>
      <c r="R41" s="260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ht="7.15" customHeight="1">
      <c r="A42" s="91"/>
      <c r="B42" s="91"/>
      <c r="C42" s="91"/>
      <c r="D42" s="92"/>
      <c r="E42" s="91"/>
      <c r="F42" s="178"/>
      <c r="G42" s="178"/>
      <c r="H42" s="178"/>
      <c r="I42" s="49"/>
      <c r="J42" s="49"/>
      <c r="K42" s="49"/>
      <c r="L42" s="50"/>
      <c r="M42" s="51"/>
      <c r="N42" s="51"/>
      <c r="O42" s="51"/>
      <c r="P42" s="51"/>
      <c r="Q42" s="51"/>
      <c r="R42" s="51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ht="15">
      <c r="A43" s="15" t="s">
        <v>89</v>
      </c>
      <c r="B43" s="16"/>
      <c r="C43" s="16"/>
      <c r="D43" s="16"/>
      <c r="E43" s="19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</row>
    <row r="44" spans="1:60" ht="15">
      <c r="A44" s="1"/>
      <c r="B44" s="1"/>
      <c r="C44" s="1"/>
      <c r="D44" s="5"/>
      <c r="E44" s="2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</row>
    <row r="45" spans="1:60" ht="15">
      <c r="A45" s="247" t="s">
        <v>90</v>
      </c>
      <c r="B45" s="248"/>
      <c r="C45" s="248"/>
      <c r="D45" s="248"/>
      <c r="E45" s="248"/>
      <c r="F45" s="249"/>
      <c r="G45" s="250" t="s">
        <v>91</v>
      </c>
      <c r="H45" s="251"/>
      <c r="I45" s="251"/>
      <c r="J45" s="251"/>
      <c r="K45" s="252"/>
      <c r="L45" s="170"/>
      <c r="M45" s="170"/>
      <c r="N45" s="170"/>
      <c r="O45" s="170"/>
      <c r="P45" s="170"/>
      <c r="Q45" s="170"/>
      <c r="R45" s="171"/>
    </row>
    <row r="46" spans="1:60" ht="15">
      <c r="A46" s="223"/>
      <c r="B46" s="224"/>
      <c r="C46" s="224"/>
      <c r="D46" s="224"/>
      <c r="E46" s="224"/>
      <c r="F46" s="225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0"/>
    </row>
    <row r="47" spans="1:60" ht="15">
      <c r="A47" s="223"/>
      <c r="B47" s="224"/>
      <c r="C47" s="224"/>
      <c r="D47" s="224"/>
      <c r="E47" s="224"/>
      <c r="F47" s="225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</row>
    <row r="48" spans="1:60" ht="15">
      <c r="A48" s="223"/>
      <c r="B48" s="224"/>
      <c r="C48" s="224"/>
      <c r="D48" s="224"/>
      <c r="E48" s="224"/>
      <c r="F48" s="225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</row>
    <row r="49" spans="1:17" s="68" customFormat="1" ht="15.75">
      <c r="A49" s="70" t="s">
        <v>92</v>
      </c>
      <c r="B49" s="71"/>
      <c r="C49" s="71"/>
      <c r="D49" s="72"/>
      <c r="E49" s="69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</row>
    <row r="50" spans="1:17" s="68" customFormat="1" ht="15">
      <c r="A50" s="73" t="s">
        <v>93</v>
      </c>
      <c r="B50" s="74"/>
      <c r="C50" s="74"/>
      <c r="D50" s="75"/>
      <c r="E50" s="69"/>
      <c r="F50" s="73"/>
      <c r="G50" s="74"/>
      <c r="H50" s="73" t="s">
        <v>94</v>
      </c>
      <c r="I50" s="74"/>
      <c r="J50" s="74"/>
      <c r="K50" s="74"/>
      <c r="L50" s="74"/>
      <c r="M50" s="74"/>
      <c r="N50" s="74"/>
      <c r="O50" s="74"/>
      <c r="P50" s="74"/>
      <c r="Q50" s="74"/>
    </row>
    <row r="51" spans="1:17" s="68" customFormat="1" ht="15">
      <c r="A51" s="73" t="s">
        <v>95</v>
      </c>
      <c r="B51" s="74"/>
      <c r="C51" s="74"/>
      <c r="D51" s="75"/>
      <c r="E51" s="69"/>
      <c r="F51" s="73"/>
      <c r="G51" s="74"/>
      <c r="H51" s="73" t="s">
        <v>96</v>
      </c>
      <c r="I51" s="74"/>
      <c r="J51" s="74"/>
      <c r="K51" s="74"/>
      <c r="L51" s="74"/>
      <c r="M51" s="74"/>
      <c r="N51" s="74"/>
      <c r="O51" s="74"/>
      <c r="P51" s="74"/>
      <c r="Q51" s="74"/>
    </row>
    <row r="52" spans="1:17" s="68" customFormat="1">
      <c r="A52" s="68" t="s">
        <v>97</v>
      </c>
      <c r="D52" s="69"/>
      <c r="E52" s="69"/>
      <c r="H52" s="68" t="s">
        <v>98</v>
      </c>
    </row>
    <row r="53" spans="1:17" s="68" customFormat="1" ht="15">
      <c r="A53" s="76" t="s">
        <v>99</v>
      </c>
      <c r="D53" s="69"/>
      <c r="E53" s="69"/>
      <c r="H53" s="76" t="s">
        <v>100</v>
      </c>
    </row>
    <row r="54" spans="1:17" s="68" customFormat="1">
      <c r="D54" s="69"/>
      <c r="E54" s="69"/>
    </row>
    <row r="55" spans="1:17" s="68" customFormat="1">
      <c r="A55" s="68" t="s">
        <v>101</v>
      </c>
      <c r="D55" s="69"/>
      <c r="E55" s="69"/>
      <c r="H55" s="68" t="s">
        <v>102</v>
      </c>
    </row>
    <row r="56" spans="1:17" s="68" customFormat="1">
      <c r="A56" s="76" t="s">
        <v>103</v>
      </c>
      <c r="D56" s="69"/>
      <c r="E56" s="69"/>
      <c r="H56" s="76" t="s">
        <v>104</v>
      </c>
    </row>
    <row r="57" spans="1:17" s="68" customFormat="1">
      <c r="D57" s="69"/>
      <c r="E57" s="69"/>
    </row>
    <row r="58" spans="1:17" s="68" customFormat="1">
      <c r="D58" s="69"/>
      <c r="E58" s="69"/>
    </row>
    <row r="59" spans="1:17" s="68" customFormat="1">
      <c r="D59" s="69"/>
      <c r="E59" s="69"/>
    </row>
    <row r="60" spans="1:17" s="68" customFormat="1">
      <c r="D60" s="69"/>
      <c r="E60" s="69"/>
    </row>
    <row r="61" spans="1:17" s="68" customFormat="1">
      <c r="D61" s="69"/>
      <c r="E61" s="69"/>
    </row>
    <row r="62" spans="1:17" s="68" customFormat="1">
      <c r="D62" s="69"/>
      <c r="E62" s="69"/>
    </row>
    <row r="63" spans="1:17" s="68" customFormat="1">
      <c r="D63" s="69"/>
      <c r="E63" s="69"/>
    </row>
    <row r="64" spans="1:17" s="68" customFormat="1">
      <c r="D64" s="69"/>
      <c r="E64" s="69"/>
    </row>
    <row r="65" spans="4:5" s="68" customFormat="1">
      <c r="D65" s="69"/>
      <c r="E65" s="69"/>
    </row>
    <row r="66" spans="4:5" s="68" customFormat="1">
      <c r="D66" s="69"/>
      <c r="E66" s="69"/>
    </row>
    <row r="67" spans="4:5" s="68" customFormat="1">
      <c r="D67" s="69"/>
      <c r="E67" s="69"/>
    </row>
    <row r="68" spans="4:5" s="68" customFormat="1">
      <c r="D68" s="69"/>
      <c r="E68" s="69"/>
    </row>
    <row r="69" spans="4:5">
      <c r="D69" s="5"/>
      <c r="E69" s="5"/>
    </row>
    <row r="70" spans="4:5">
      <c r="D70" s="5"/>
      <c r="E70" s="5"/>
    </row>
    <row r="71" spans="4:5">
      <c r="D71" s="5"/>
      <c r="E71" s="5"/>
    </row>
    <row r="72" spans="4:5">
      <c r="D72" s="5"/>
      <c r="E72" s="5"/>
    </row>
    <row r="73" spans="4:5">
      <c r="D73" s="5"/>
      <c r="E73" s="5"/>
    </row>
    <row r="74" spans="4:5">
      <c r="D74" s="5"/>
      <c r="E74" s="5"/>
    </row>
    <row r="75" spans="4:5">
      <c r="D75" s="5"/>
      <c r="E75" s="5"/>
    </row>
    <row r="76" spans="4:5">
      <c r="D76" s="5"/>
      <c r="E76" s="5"/>
    </row>
    <row r="77" spans="4:5">
      <c r="D77" s="5"/>
      <c r="E77" s="5"/>
    </row>
    <row r="78" spans="4:5">
      <c r="D78" s="5"/>
      <c r="E78" s="5"/>
    </row>
    <row r="79" spans="4:5">
      <c r="D79" s="5"/>
      <c r="E79" s="5"/>
    </row>
    <row r="80" spans="4:5">
      <c r="D80" s="5"/>
      <c r="E80" s="5"/>
    </row>
    <row r="81" spans="4:5">
      <c r="D81" s="5"/>
      <c r="E81" s="5"/>
    </row>
    <row r="82" spans="4:5">
      <c r="D82" s="5"/>
      <c r="E82" s="5"/>
    </row>
    <row r="83" spans="4:5">
      <c r="D83" s="5"/>
      <c r="E83" s="5"/>
    </row>
    <row r="84" spans="4:5">
      <c r="D84" s="5"/>
      <c r="E84" s="5"/>
    </row>
    <row r="85" spans="4:5">
      <c r="D85" s="5"/>
      <c r="E85" s="5"/>
    </row>
    <row r="86" spans="4:5">
      <c r="D86" s="5"/>
      <c r="E86" s="5"/>
    </row>
    <row r="87" spans="4:5">
      <c r="D87" s="5"/>
      <c r="E87" s="5"/>
    </row>
    <row r="88" spans="4:5">
      <c r="D88" s="5"/>
      <c r="E88" s="5"/>
    </row>
    <row r="89" spans="4:5">
      <c r="D89" s="5"/>
      <c r="E89" s="5"/>
    </row>
    <row r="90" spans="4:5">
      <c r="D90" s="5"/>
      <c r="E90" s="5"/>
    </row>
    <row r="91" spans="4:5">
      <c r="D91" s="5"/>
      <c r="E91" s="5"/>
    </row>
    <row r="92" spans="4:5">
      <c r="D92" s="5"/>
      <c r="E92" s="5"/>
    </row>
    <row r="93" spans="4:5">
      <c r="D93" s="5"/>
      <c r="E93" s="5"/>
    </row>
    <row r="94" spans="4:5">
      <c r="D94" s="5"/>
      <c r="E94" s="5"/>
    </row>
    <row r="95" spans="4:5">
      <c r="D95" s="5"/>
      <c r="E95" s="5"/>
    </row>
    <row r="96" spans="4:5">
      <c r="D96" s="5"/>
      <c r="E96" s="5"/>
    </row>
    <row r="97" spans="4:5">
      <c r="D97" s="5"/>
      <c r="E97" s="5"/>
    </row>
    <row r="98" spans="4:5">
      <c r="D98" s="5"/>
      <c r="E98" s="5"/>
    </row>
    <row r="99" spans="4:5">
      <c r="D99" s="5"/>
      <c r="E99" s="5"/>
    </row>
    <row r="100" spans="4:5">
      <c r="D100" s="5"/>
      <c r="E100" s="5"/>
    </row>
    <row r="101" spans="4:5">
      <c r="D101" s="5"/>
      <c r="E101" s="5"/>
    </row>
    <row r="102" spans="4:5">
      <c r="D102" s="5"/>
      <c r="E102" s="5"/>
    </row>
    <row r="103" spans="4:5">
      <c r="D103" s="5"/>
      <c r="E103" s="5"/>
    </row>
    <row r="104" spans="4:5">
      <c r="D104" s="5"/>
      <c r="E104" s="5"/>
    </row>
    <row r="105" spans="4:5">
      <c r="D105" s="5"/>
      <c r="E105" s="5"/>
    </row>
    <row r="106" spans="4:5">
      <c r="D106" s="5"/>
      <c r="E106" s="5"/>
    </row>
    <row r="107" spans="4:5">
      <c r="D107" s="5"/>
      <c r="E107" s="5"/>
    </row>
    <row r="108" spans="4:5">
      <c r="D108" s="5"/>
      <c r="E108" s="5"/>
    </row>
    <row r="109" spans="4:5">
      <c r="D109" s="5"/>
      <c r="E109" s="5"/>
    </row>
    <row r="110" spans="4:5">
      <c r="D110" s="5"/>
      <c r="E110" s="5"/>
    </row>
    <row r="111" spans="4:5">
      <c r="D111" s="5"/>
      <c r="E111" s="5"/>
    </row>
    <row r="112" spans="4:5">
      <c r="D112" s="5"/>
      <c r="E112" s="5"/>
    </row>
    <row r="113" spans="4:5">
      <c r="D113" s="5"/>
      <c r="E113" s="5"/>
    </row>
    <row r="114" spans="4:5">
      <c r="D114" s="5"/>
      <c r="E114" s="5"/>
    </row>
    <row r="115" spans="4:5">
      <c r="D115" s="5"/>
      <c r="E115" s="5"/>
    </row>
    <row r="116" spans="4:5">
      <c r="D116" s="5"/>
      <c r="E116" s="5"/>
    </row>
    <row r="117" spans="4:5">
      <c r="D117" s="5"/>
      <c r="E117" s="5"/>
    </row>
    <row r="118" spans="4:5">
      <c r="D118" s="5"/>
      <c r="E118" s="5"/>
    </row>
    <row r="119" spans="4:5">
      <c r="D119" s="5"/>
      <c r="E119" s="5"/>
    </row>
    <row r="120" spans="4:5">
      <c r="D120" s="5"/>
      <c r="E120" s="5"/>
    </row>
    <row r="121" spans="4:5">
      <c r="D121" s="5"/>
      <c r="E121" s="5"/>
    </row>
    <row r="122" spans="4:5">
      <c r="D122" s="5"/>
      <c r="E122" s="5"/>
    </row>
    <row r="123" spans="4:5">
      <c r="D123" s="5"/>
      <c r="E123" s="5"/>
    </row>
    <row r="124" spans="4:5">
      <c r="D124" s="5"/>
      <c r="E124" s="5"/>
    </row>
    <row r="125" spans="4:5">
      <c r="D125" s="5"/>
      <c r="E125" s="5"/>
    </row>
    <row r="126" spans="4:5">
      <c r="D126" s="5"/>
      <c r="E126" s="5"/>
    </row>
    <row r="127" spans="4:5">
      <c r="D127" s="5"/>
      <c r="E127" s="5"/>
    </row>
    <row r="128" spans="4:5">
      <c r="D128" s="5"/>
      <c r="E128" s="5"/>
    </row>
    <row r="129" spans="4:5">
      <c r="D129" s="5"/>
      <c r="E129" s="5"/>
    </row>
    <row r="130" spans="4:5">
      <c r="D130" s="5"/>
      <c r="E130" s="5"/>
    </row>
    <row r="131" spans="4:5">
      <c r="D131" s="5"/>
      <c r="E131" s="5"/>
    </row>
    <row r="132" spans="4:5">
      <c r="D132" s="5"/>
      <c r="E132" s="5"/>
    </row>
    <row r="133" spans="4:5">
      <c r="D133" s="5"/>
      <c r="E133" s="5"/>
    </row>
    <row r="134" spans="4:5">
      <c r="D134" s="5"/>
      <c r="E134" s="5"/>
    </row>
    <row r="135" spans="4:5">
      <c r="D135" s="5"/>
      <c r="E135" s="5"/>
    </row>
    <row r="136" spans="4:5">
      <c r="D136" s="5"/>
      <c r="E136" s="5"/>
    </row>
    <row r="137" spans="4:5">
      <c r="D137" s="5"/>
      <c r="E137" s="5"/>
    </row>
    <row r="138" spans="4:5">
      <c r="D138" s="5"/>
      <c r="E138" s="5"/>
    </row>
    <row r="139" spans="4:5">
      <c r="D139" s="5"/>
      <c r="E139" s="5"/>
    </row>
    <row r="140" spans="4:5">
      <c r="D140" s="5"/>
      <c r="E140" s="5"/>
    </row>
    <row r="141" spans="4:5">
      <c r="D141" s="5"/>
      <c r="E141" s="5"/>
    </row>
    <row r="142" spans="4:5">
      <c r="D142" s="5"/>
      <c r="E142" s="5"/>
    </row>
    <row r="143" spans="4:5">
      <c r="D143" s="5"/>
      <c r="E143" s="5"/>
    </row>
    <row r="144" spans="4:5">
      <c r="D144" s="5"/>
      <c r="E144" s="5"/>
    </row>
    <row r="145" spans="4:5">
      <c r="D145" s="5"/>
      <c r="E145" s="5"/>
    </row>
    <row r="146" spans="4:5">
      <c r="D146" s="5"/>
      <c r="E146" s="5"/>
    </row>
    <row r="147" spans="4:5">
      <c r="D147" s="5"/>
      <c r="E147" s="5"/>
    </row>
    <row r="148" spans="4:5">
      <c r="D148" s="5"/>
      <c r="E148" s="5"/>
    </row>
    <row r="149" spans="4:5">
      <c r="D149" s="5"/>
      <c r="E149" s="5"/>
    </row>
    <row r="150" spans="4:5">
      <c r="D150" s="5"/>
      <c r="E150" s="5"/>
    </row>
    <row r="151" spans="4:5">
      <c r="D151" s="5"/>
      <c r="E151" s="5"/>
    </row>
    <row r="152" spans="4:5">
      <c r="D152" s="5"/>
      <c r="E152" s="5"/>
    </row>
    <row r="153" spans="4:5">
      <c r="D153" s="5"/>
      <c r="E153" s="5"/>
    </row>
    <row r="154" spans="4:5">
      <c r="D154" s="5"/>
      <c r="E154" s="5"/>
    </row>
    <row r="155" spans="4:5">
      <c r="D155" s="5"/>
      <c r="E155" s="5"/>
    </row>
    <row r="156" spans="4:5">
      <c r="D156" s="5"/>
      <c r="E156" s="5"/>
    </row>
    <row r="157" spans="4:5">
      <c r="D157" s="5"/>
      <c r="E157" s="24"/>
    </row>
    <row r="158" spans="4:5">
      <c r="D158" s="5"/>
      <c r="E158" s="24"/>
    </row>
    <row r="159" spans="4:5">
      <c r="D159" s="5"/>
      <c r="E159" s="24"/>
    </row>
    <row r="160" spans="4:5">
      <c r="D160" s="5"/>
      <c r="E160" s="24"/>
    </row>
    <row r="161" spans="4:5">
      <c r="D161" s="5"/>
      <c r="E161" s="24"/>
    </row>
    <row r="162" spans="4:5">
      <c r="D162" s="5"/>
      <c r="E162" s="24"/>
    </row>
    <row r="163" spans="4:5">
      <c r="D163" s="5"/>
      <c r="E163" s="24"/>
    </row>
    <row r="164" spans="4:5">
      <c r="D164" s="5"/>
      <c r="E164" s="24"/>
    </row>
    <row r="165" spans="4:5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8" ht="15"/>
    <row r="341" ht="15"/>
    <row r="352" ht="15"/>
    <row r="365" ht="15"/>
    <row r="391" ht="15"/>
    <row r="407" ht="15"/>
    <row r="423" ht="15"/>
    <row r="440" ht="15"/>
  </sheetData>
  <mergeCells count="88">
    <mergeCell ref="N18:N21"/>
    <mergeCell ref="O18:O21"/>
    <mergeCell ref="P18:P21"/>
    <mergeCell ref="Q18:Q21"/>
    <mergeCell ref="R18:R21"/>
    <mergeCell ref="I18:I21"/>
    <mergeCell ref="J18:J21"/>
    <mergeCell ref="K18:K21"/>
    <mergeCell ref="L18:L21"/>
    <mergeCell ref="M18:M21"/>
    <mergeCell ref="N13:N16"/>
    <mergeCell ref="O13:O16"/>
    <mergeCell ref="P13:P16"/>
    <mergeCell ref="Q13:Q16"/>
    <mergeCell ref="R13:R16"/>
    <mergeCell ref="I13:I16"/>
    <mergeCell ref="J13:J16"/>
    <mergeCell ref="K13:K16"/>
    <mergeCell ref="L13:L16"/>
    <mergeCell ref="M13:M16"/>
    <mergeCell ref="A4:F4"/>
    <mergeCell ref="A5:A6"/>
    <mergeCell ref="B5:D6"/>
    <mergeCell ref="E5:E6"/>
    <mergeCell ref="F5:G5"/>
    <mergeCell ref="R5:R6"/>
    <mergeCell ref="A45:F45"/>
    <mergeCell ref="I5:I6"/>
    <mergeCell ref="J5:L6"/>
    <mergeCell ref="M5:N5"/>
    <mergeCell ref="O5:Q5"/>
    <mergeCell ref="R8:R11"/>
    <mergeCell ref="Q8:Q11"/>
    <mergeCell ref="P8:P11"/>
    <mergeCell ref="O8:O11"/>
    <mergeCell ref="N8:N11"/>
    <mergeCell ref="M8:M11"/>
    <mergeCell ref="L8:L11"/>
    <mergeCell ref="K8:K11"/>
    <mergeCell ref="J8:J11"/>
    <mergeCell ref="I8:I11"/>
    <mergeCell ref="A48:F48"/>
    <mergeCell ref="G48:R48"/>
    <mergeCell ref="G45:K45"/>
    <mergeCell ref="A47:F47"/>
    <mergeCell ref="G47:R47"/>
    <mergeCell ref="A46:F46"/>
    <mergeCell ref="G46:R46"/>
    <mergeCell ref="R28:R31"/>
    <mergeCell ref="Q28:Q31"/>
    <mergeCell ref="P28:P31"/>
    <mergeCell ref="O28:O31"/>
    <mergeCell ref="N28:N31"/>
    <mergeCell ref="M28:M31"/>
    <mergeCell ref="L28:L31"/>
    <mergeCell ref="K28:K31"/>
    <mergeCell ref="J28:J31"/>
    <mergeCell ref="I28:I31"/>
    <mergeCell ref="R23:R26"/>
    <mergeCell ref="Q23:Q26"/>
    <mergeCell ref="P23:P26"/>
    <mergeCell ref="O23:O26"/>
    <mergeCell ref="N23:N26"/>
    <mergeCell ref="M23:M26"/>
    <mergeCell ref="L23:L26"/>
    <mergeCell ref="K23:K26"/>
    <mergeCell ref="J23:J26"/>
    <mergeCell ref="I23:I26"/>
    <mergeCell ref="I33:I36"/>
    <mergeCell ref="J33:J36"/>
    <mergeCell ref="K33:K36"/>
    <mergeCell ref="L33:L36"/>
    <mergeCell ref="M33:M36"/>
    <mergeCell ref="N33:N36"/>
    <mergeCell ref="O33:O36"/>
    <mergeCell ref="P33:P36"/>
    <mergeCell ref="Q33:Q36"/>
    <mergeCell ref="R33:R36"/>
    <mergeCell ref="I38:I41"/>
    <mergeCell ref="J38:J41"/>
    <mergeCell ref="K38:K41"/>
    <mergeCell ref="L38:L41"/>
    <mergeCell ref="M38:M41"/>
    <mergeCell ref="N38:N41"/>
    <mergeCell ref="O38:O41"/>
    <mergeCell ref="P38:P41"/>
    <mergeCell ref="Q38:Q41"/>
    <mergeCell ref="R38:R41"/>
  </mergeCells>
  <hyperlinks>
    <hyperlink ref="A56" r:id="rId1" xr:uid="{CD6FAAA7-0B3C-4021-BF81-378FBF9167AE}"/>
    <hyperlink ref="A53" r:id="rId2" xr:uid="{18ABB681-A047-4B4A-8B7F-DC23D6BBF606}"/>
    <hyperlink ref="H56" r:id="rId3" xr:uid="{BFD1BBE8-A8A9-4010-BA9F-EE5F67B05145}"/>
    <hyperlink ref="H53" r:id="rId4" xr:uid="{304C451E-9FA3-4F5D-A968-31EC86411C19}"/>
  </hyperlinks>
  <pageMargins left="0.7" right="0.7" top="0.75" bottom="0.75" header="0.3" footer="0.3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D292-EB9D-4959-A11C-2834C54642A0}">
  <dimension ref="A1:BH299"/>
  <sheetViews>
    <sheetView zoomScale="115" zoomScaleNormal="115" workbookViewId="0">
      <pane ySplit="6" topLeftCell="A7" activePane="bottomLeft" state="frozen"/>
      <selection pane="bottomLeft" activeCell="N16" sqref="N16"/>
    </sheetView>
  </sheetViews>
  <sheetFormatPr defaultRowHeight="14.45"/>
  <cols>
    <col min="1" max="1" width="34.85546875" customWidth="1"/>
    <col min="2" max="2" width="3.7109375" customWidth="1"/>
    <col min="3" max="3" width="4.7109375" customWidth="1"/>
    <col min="4" max="4" width="3.7109375" style="24" customWidth="1"/>
    <col min="5" max="5" width="8.140625" style="24" customWidth="1"/>
    <col min="6" max="8" width="10.7109375" customWidth="1"/>
    <col min="9" max="9" width="16.28515625" customWidth="1"/>
    <col min="10" max="10" width="10.7109375" customWidth="1"/>
    <col min="11" max="11" width="103.5703125" bestFit="1" customWidth="1"/>
    <col min="12" max="55" width="8.85546875" style="1"/>
  </cols>
  <sheetData>
    <row r="1" spans="1:55" s="1" customFormat="1" ht="7.9" customHeight="1">
      <c r="A1" s="1" t="s">
        <v>39</v>
      </c>
      <c r="B1" s="2"/>
      <c r="C1" s="2"/>
      <c r="D1" s="3"/>
      <c r="E1" s="3"/>
    </row>
    <row r="2" spans="1:55" s="1" customFormat="1" ht="27" customHeight="1">
      <c r="A2" s="4" t="s">
        <v>40</v>
      </c>
      <c r="B2" s="3" t="s">
        <v>136</v>
      </c>
      <c r="D2" s="5"/>
      <c r="E2" s="5"/>
      <c r="N2" s="2"/>
      <c r="O2" s="2"/>
      <c r="P2" s="2"/>
    </row>
    <row r="3" spans="1:55" s="1" customFormat="1" ht="10.15" customHeight="1">
      <c r="B3" s="6"/>
      <c r="C3" s="7"/>
      <c r="D3" s="4"/>
      <c r="E3" s="4"/>
      <c r="N3" s="2"/>
      <c r="O3" s="2"/>
      <c r="P3" s="2"/>
    </row>
    <row r="4" spans="1:55" ht="25.9" customHeight="1">
      <c r="A4" s="231" t="s">
        <v>137</v>
      </c>
      <c r="B4" s="232"/>
      <c r="C4" s="232"/>
      <c r="D4" s="232"/>
      <c r="E4" s="232"/>
      <c r="F4" s="232"/>
      <c r="G4" s="27"/>
      <c r="H4" s="28">
        <v>18</v>
      </c>
      <c r="I4" s="28">
        <v>23</v>
      </c>
      <c r="J4" s="28">
        <v>27</v>
      </c>
      <c r="K4" s="8"/>
      <c r="L4" s="8"/>
      <c r="N4" s="2"/>
      <c r="O4" s="2"/>
      <c r="P4" s="2"/>
    </row>
    <row r="5" spans="1:55" ht="18.600000000000001" customHeight="1">
      <c r="A5" s="366" t="s">
        <v>43</v>
      </c>
      <c r="B5" s="368" t="s">
        <v>44</v>
      </c>
      <c r="C5" s="369"/>
      <c r="D5" s="370"/>
      <c r="E5" s="374" t="s">
        <v>45</v>
      </c>
      <c r="F5" s="376" t="s">
        <v>45</v>
      </c>
      <c r="G5" s="377"/>
      <c r="H5" s="378" t="s">
        <v>46</v>
      </c>
      <c r="I5" s="379"/>
      <c r="J5" s="380"/>
      <c r="K5" s="381" t="s">
        <v>47</v>
      </c>
      <c r="L5" s="25"/>
      <c r="M5"/>
      <c r="N5" s="26"/>
      <c r="O5" s="26"/>
      <c r="P5" s="26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s="12" customFormat="1" ht="18.600000000000001" customHeight="1">
      <c r="A6" s="367"/>
      <c r="B6" s="371"/>
      <c r="C6" s="372"/>
      <c r="D6" s="373"/>
      <c r="E6" s="375"/>
      <c r="F6" s="160" t="s">
        <v>49</v>
      </c>
      <c r="G6" s="160" t="s">
        <v>50</v>
      </c>
      <c r="H6" s="161" t="s">
        <v>138</v>
      </c>
      <c r="I6" s="161" t="s">
        <v>139</v>
      </c>
      <c r="J6" s="161" t="s">
        <v>140</v>
      </c>
      <c r="K6" s="382"/>
      <c r="L6" s="11"/>
      <c r="M6" s="11"/>
      <c r="N6" s="2"/>
      <c r="O6" s="2"/>
      <c r="P6" s="2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</row>
    <row r="7" spans="1:55" s="14" customFormat="1" ht="18" customHeight="1">
      <c r="A7" s="47"/>
      <c r="B7" s="49"/>
      <c r="C7" s="49"/>
      <c r="D7" s="50"/>
      <c r="E7" s="49"/>
      <c r="F7" s="51"/>
      <c r="G7" s="51"/>
      <c r="H7" s="51"/>
      <c r="I7" s="51"/>
      <c r="J7" s="49"/>
      <c r="K7" s="52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</row>
    <row r="8" spans="1:55" s="14" customFormat="1" ht="18" customHeight="1">
      <c r="A8" s="350" t="s">
        <v>141</v>
      </c>
      <c r="B8" s="383"/>
      <c r="C8" s="340">
        <v>439</v>
      </c>
      <c r="D8" s="362" t="s">
        <v>56</v>
      </c>
      <c r="E8" s="356" t="s">
        <v>11</v>
      </c>
      <c r="F8" s="353">
        <v>45581</v>
      </c>
      <c r="G8" s="353">
        <f>F8+2</f>
        <v>45583</v>
      </c>
      <c r="H8" s="353">
        <f>G8+18</f>
        <v>45601</v>
      </c>
      <c r="I8" s="353">
        <f>H8+6</f>
        <v>45607</v>
      </c>
      <c r="J8" s="359">
        <f>F8+27</f>
        <v>45608</v>
      </c>
      <c r="K8" s="114" t="s">
        <v>142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</row>
    <row r="9" spans="1:55" s="14" customFormat="1" ht="18" customHeight="1">
      <c r="A9" s="351"/>
      <c r="B9" s="384"/>
      <c r="C9" s="365"/>
      <c r="D9" s="363"/>
      <c r="E9" s="357"/>
      <c r="F9" s="354"/>
      <c r="G9" s="354"/>
      <c r="H9" s="354"/>
      <c r="I9" s="354"/>
      <c r="J9" s="360"/>
      <c r="K9" s="188" t="s">
        <v>143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</row>
    <row r="10" spans="1:55" s="14" customFormat="1" ht="18" customHeight="1">
      <c r="A10" s="352"/>
      <c r="B10" s="385"/>
      <c r="C10" s="341"/>
      <c r="D10" s="364"/>
      <c r="E10" s="358"/>
      <c r="F10" s="355"/>
      <c r="G10" s="355"/>
      <c r="H10" s="355"/>
      <c r="I10" s="355"/>
      <c r="J10" s="361"/>
      <c r="K10" s="115" t="s">
        <v>144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14" customFormat="1" ht="18" customHeight="1">
      <c r="A11" s="47"/>
      <c r="B11" s="49"/>
      <c r="C11" s="49"/>
      <c r="D11" s="50"/>
      <c r="E11" s="49"/>
      <c r="F11" s="51"/>
      <c r="G11" s="51"/>
      <c r="H11" s="51"/>
      <c r="I11" s="51"/>
      <c r="J11" s="49"/>
      <c r="K11" s="5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14" customFormat="1" ht="18" customHeight="1">
      <c r="A12" s="348" t="s">
        <v>145</v>
      </c>
      <c r="B12" s="346"/>
      <c r="C12" s="344">
        <v>440</v>
      </c>
      <c r="D12" s="342" t="s">
        <v>56</v>
      </c>
      <c r="E12" s="340" t="s">
        <v>11</v>
      </c>
      <c r="F12" s="338">
        <v>45588</v>
      </c>
      <c r="G12" s="336">
        <f>F12+2</f>
        <v>45590</v>
      </c>
      <c r="H12" s="334">
        <f>G12+18</f>
        <v>45608</v>
      </c>
      <c r="I12" s="332">
        <f>H12+6</f>
        <v>45614</v>
      </c>
      <c r="J12" s="330">
        <f>F12+27</f>
        <v>45615</v>
      </c>
      <c r="K12" s="114" t="s">
        <v>146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s="14" customFormat="1" ht="18" customHeight="1">
      <c r="A13" s="349"/>
      <c r="B13" s="347"/>
      <c r="C13" s="345"/>
      <c r="D13" s="343"/>
      <c r="E13" s="341"/>
      <c r="F13" s="339"/>
      <c r="G13" s="337"/>
      <c r="H13" s="335"/>
      <c r="I13" s="333"/>
      <c r="J13" s="331"/>
      <c r="K13" s="115" t="s">
        <v>147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</row>
    <row r="14" spans="1:55" s="14" customFormat="1" ht="18" customHeight="1">
      <c r="A14" s="47"/>
      <c r="B14" s="49"/>
      <c r="C14" s="49"/>
      <c r="D14" s="50"/>
      <c r="E14" s="49"/>
      <c r="F14" s="51"/>
      <c r="G14" s="51"/>
      <c r="H14" s="51"/>
      <c r="I14" s="51"/>
      <c r="J14" s="49"/>
      <c r="K14" s="52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</row>
    <row r="15" spans="1:55" s="14" customFormat="1" ht="18" customHeight="1">
      <c r="A15" s="308" t="s">
        <v>148</v>
      </c>
      <c r="B15" s="306"/>
      <c r="C15" s="306">
        <v>441</v>
      </c>
      <c r="D15" s="304" t="s">
        <v>56</v>
      </c>
      <c r="E15" s="302" t="s">
        <v>11</v>
      </c>
      <c r="F15" s="300">
        <v>45595</v>
      </c>
      <c r="G15" s="300">
        <f>F15+2</f>
        <v>45597</v>
      </c>
      <c r="H15" s="300">
        <f>G15+18</f>
        <v>45615</v>
      </c>
      <c r="I15" s="300">
        <f>H15+6</f>
        <v>45621</v>
      </c>
      <c r="J15" s="314">
        <f>F15+27</f>
        <v>45622</v>
      </c>
      <c r="K15" s="312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</row>
    <row r="16" spans="1:55" s="14" customFormat="1" ht="18" customHeight="1">
      <c r="A16" s="309"/>
      <c r="B16" s="307"/>
      <c r="C16" s="307"/>
      <c r="D16" s="305"/>
      <c r="E16" s="303"/>
      <c r="F16" s="301"/>
      <c r="G16" s="301"/>
      <c r="H16" s="301"/>
      <c r="I16" s="301"/>
      <c r="J16" s="315"/>
      <c r="K16" s="3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</row>
    <row r="17" spans="1:55" s="14" customFormat="1" ht="18" customHeight="1">
      <c r="A17" s="47"/>
      <c r="B17" s="49"/>
      <c r="C17" s="49"/>
      <c r="D17" s="50"/>
      <c r="E17" s="49"/>
      <c r="F17" s="51"/>
      <c r="G17" s="51"/>
      <c r="H17" s="51"/>
      <c r="I17" s="51"/>
      <c r="J17" s="49"/>
      <c r="K17" s="52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</row>
    <row r="18" spans="1:55" s="14" customFormat="1" ht="18" customHeight="1">
      <c r="A18" s="318" t="s">
        <v>149</v>
      </c>
      <c r="B18" s="316"/>
      <c r="C18" s="306">
        <v>442</v>
      </c>
      <c r="D18" s="304" t="s">
        <v>56</v>
      </c>
      <c r="E18" s="302" t="s">
        <v>11</v>
      </c>
      <c r="F18" s="300">
        <v>45602</v>
      </c>
      <c r="G18" s="300">
        <f>F18+2</f>
        <v>45604</v>
      </c>
      <c r="H18" s="300">
        <f>G18+18</f>
        <v>45622</v>
      </c>
      <c r="I18" s="300">
        <f>H18+6</f>
        <v>45628</v>
      </c>
      <c r="J18" s="314">
        <f>F18+27</f>
        <v>45629</v>
      </c>
      <c r="K18" s="312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</row>
    <row r="19" spans="1:55" s="14" customFormat="1" ht="18" customHeight="1">
      <c r="A19" s="319"/>
      <c r="B19" s="317"/>
      <c r="C19" s="307"/>
      <c r="D19" s="305"/>
      <c r="E19" s="303"/>
      <c r="F19" s="301"/>
      <c r="G19" s="301"/>
      <c r="H19" s="301"/>
      <c r="I19" s="301"/>
      <c r="J19" s="315"/>
      <c r="K19" s="3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</row>
    <row r="20" spans="1:55" s="14" customFormat="1" ht="18" customHeight="1">
      <c r="A20" s="47"/>
      <c r="B20" s="49"/>
      <c r="C20" s="49"/>
      <c r="D20" s="50"/>
      <c r="E20" s="49"/>
      <c r="F20" s="51"/>
      <c r="G20" s="51"/>
      <c r="H20" s="51"/>
      <c r="I20" s="51"/>
      <c r="J20" s="49"/>
      <c r="K20" s="52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55" s="14" customFormat="1" ht="18" customHeight="1">
      <c r="A21" s="310" t="s">
        <v>150</v>
      </c>
      <c r="B21" s="268"/>
      <c r="C21" s="271">
        <v>443</v>
      </c>
      <c r="D21" s="328" t="s">
        <v>56</v>
      </c>
      <c r="E21" s="213" t="s">
        <v>11</v>
      </c>
      <c r="F21" s="326">
        <v>45609</v>
      </c>
      <c r="G21" s="324">
        <f>F21+2</f>
        <v>45611</v>
      </c>
      <c r="H21" s="322">
        <f>G21+18</f>
        <v>45629</v>
      </c>
      <c r="I21" s="264">
        <f>H21+6</f>
        <v>45635</v>
      </c>
      <c r="J21" s="320">
        <f>F21+27</f>
        <v>45636</v>
      </c>
      <c r="K21" s="3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</row>
    <row r="22" spans="1:55" s="14" customFormat="1" ht="18" customHeight="1">
      <c r="A22" s="311"/>
      <c r="B22" s="270"/>
      <c r="C22" s="273"/>
      <c r="D22" s="329"/>
      <c r="E22" s="214"/>
      <c r="F22" s="327"/>
      <c r="G22" s="325"/>
      <c r="H22" s="323"/>
      <c r="I22" s="266"/>
      <c r="J22" s="321"/>
      <c r="K22" s="3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</row>
    <row r="23" spans="1:55" s="14" customFormat="1" ht="18" customHeight="1">
      <c r="A23" s="47"/>
      <c r="B23" s="49"/>
      <c r="C23" s="49"/>
      <c r="D23" s="50"/>
      <c r="E23" s="49"/>
      <c r="F23" s="51"/>
      <c r="G23" s="51"/>
      <c r="H23" s="51"/>
      <c r="I23" s="51"/>
      <c r="J23" s="49"/>
      <c r="K23" s="5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</row>
    <row r="24" spans="1:55" s="14" customFormat="1" ht="18" customHeight="1">
      <c r="A24" s="318" t="s">
        <v>151</v>
      </c>
      <c r="B24" s="316"/>
      <c r="C24" s="306">
        <v>444</v>
      </c>
      <c r="D24" s="304" t="s">
        <v>56</v>
      </c>
      <c r="E24" s="302" t="s">
        <v>11</v>
      </c>
      <c r="F24" s="300">
        <v>45616</v>
      </c>
      <c r="G24" s="300">
        <f>F24+2</f>
        <v>45618</v>
      </c>
      <c r="H24" s="300">
        <f>G24+18</f>
        <v>45636</v>
      </c>
      <c r="I24" s="300">
        <f>H24+6</f>
        <v>45642</v>
      </c>
      <c r="J24" s="314">
        <f>F24+27</f>
        <v>45643</v>
      </c>
      <c r="K24" s="312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</row>
    <row r="25" spans="1:55" s="14" customFormat="1" ht="18" customHeight="1">
      <c r="A25" s="319"/>
      <c r="B25" s="317"/>
      <c r="C25" s="307"/>
      <c r="D25" s="305"/>
      <c r="E25" s="303"/>
      <c r="F25" s="301"/>
      <c r="G25" s="301"/>
      <c r="H25" s="301"/>
      <c r="I25" s="301"/>
      <c r="J25" s="315"/>
      <c r="K25" s="3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</row>
    <row r="26" spans="1:55" s="14" customFormat="1" ht="18" customHeight="1">
      <c r="A26" s="47"/>
      <c r="B26" s="49"/>
      <c r="C26" s="49"/>
      <c r="D26" s="50"/>
      <c r="E26" s="49"/>
      <c r="F26" s="51"/>
      <c r="G26" s="51"/>
      <c r="H26" s="51"/>
      <c r="I26" s="51"/>
      <c r="J26" s="49"/>
      <c r="K26" s="5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55" s="14" customFormat="1" ht="18" customHeight="1">
      <c r="A27" s="318" t="s">
        <v>152</v>
      </c>
      <c r="B27" s="316"/>
      <c r="C27" s="306">
        <v>445</v>
      </c>
      <c r="D27" s="304" t="s">
        <v>56</v>
      </c>
      <c r="E27" s="302" t="s">
        <v>11</v>
      </c>
      <c r="F27" s="300">
        <v>45623</v>
      </c>
      <c r="G27" s="300">
        <f>F27+2</f>
        <v>45625</v>
      </c>
      <c r="H27" s="300">
        <f>G27+18</f>
        <v>45643</v>
      </c>
      <c r="I27" s="300">
        <f>H27+6</f>
        <v>45649</v>
      </c>
      <c r="J27" s="314">
        <f>F27+27</f>
        <v>45650</v>
      </c>
      <c r="K27" s="312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</row>
    <row r="28" spans="1:55" s="14" customFormat="1" ht="18" customHeight="1">
      <c r="A28" s="319"/>
      <c r="B28" s="317"/>
      <c r="C28" s="307"/>
      <c r="D28" s="305"/>
      <c r="E28" s="303"/>
      <c r="F28" s="301"/>
      <c r="G28" s="301"/>
      <c r="H28" s="301"/>
      <c r="I28" s="301"/>
      <c r="J28" s="315"/>
      <c r="K28" s="3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</row>
    <row r="29" spans="1:55" s="14" customFormat="1" ht="18" customHeight="1">
      <c r="A29" s="47"/>
      <c r="B29" s="49"/>
      <c r="C29" s="49"/>
      <c r="D29" s="50"/>
      <c r="E29" s="49"/>
      <c r="F29" s="51"/>
      <c r="G29" s="51"/>
      <c r="H29" s="51"/>
      <c r="I29" s="51"/>
      <c r="J29" s="49"/>
      <c r="K29" s="52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</row>
    <row r="30" spans="1:55" s="14" customFormat="1" ht="18" customHeight="1">
      <c r="A30" s="310" t="s">
        <v>153</v>
      </c>
      <c r="B30" s="268"/>
      <c r="C30" s="271">
        <v>446</v>
      </c>
      <c r="D30" s="328" t="s">
        <v>56</v>
      </c>
      <c r="E30" s="213" t="s">
        <v>11</v>
      </c>
      <c r="F30" s="326">
        <v>45630</v>
      </c>
      <c r="G30" s="324">
        <f>F30+2</f>
        <v>45632</v>
      </c>
      <c r="H30" s="322">
        <f>G30+18</f>
        <v>45650</v>
      </c>
      <c r="I30" s="264">
        <f>H30+6</f>
        <v>45656</v>
      </c>
      <c r="J30" s="320">
        <f>F30+27</f>
        <v>45657</v>
      </c>
      <c r="K30" s="312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</row>
    <row r="31" spans="1:55" s="14" customFormat="1" ht="18" customHeight="1">
      <c r="A31" s="311"/>
      <c r="B31" s="270"/>
      <c r="C31" s="273"/>
      <c r="D31" s="329"/>
      <c r="E31" s="214"/>
      <c r="F31" s="327"/>
      <c r="G31" s="325"/>
      <c r="H31" s="323"/>
      <c r="I31" s="266"/>
      <c r="J31" s="321"/>
      <c r="K31" s="3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</row>
    <row r="32" spans="1:55" s="14" customFormat="1" ht="18" customHeight="1">
      <c r="A32" s="47"/>
      <c r="B32" s="49"/>
      <c r="C32" s="49"/>
      <c r="D32" s="50"/>
      <c r="E32" s="49"/>
      <c r="F32" s="51"/>
      <c r="G32" s="51"/>
      <c r="H32" s="51"/>
      <c r="I32" s="51"/>
      <c r="J32" s="49"/>
      <c r="K32" s="52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</row>
    <row r="33" spans="1:55" s="14" customFormat="1" ht="18" customHeight="1">
      <c r="A33" s="308" t="s">
        <v>154</v>
      </c>
      <c r="B33" s="306"/>
      <c r="C33" s="306">
        <v>447</v>
      </c>
      <c r="D33" s="304" t="s">
        <v>56</v>
      </c>
      <c r="E33" s="302" t="s">
        <v>11</v>
      </c>
      <c r="F33" s="300">
        <v>45637</v>
      </c>
      <c r="G33" s="300">
        <f>F33+2</f>
        <v>45639</v>
      </c>
      <c r="H33" s="300">
        <f>G33+18</f>
        <v>45657</v>
      </c>
      <c r="I33" s="300">
        <f>H33+6</f>
        <v>45663</v>
      </c>
      <c r="J33" s="314">
        <f>F33+27</f>
        <v>45664</v>
      </c>
      <c r="K33" s="312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</row>
    <row r="34" spans="1:55" s="14" customFormat="1" ht="18" customHeight="1">
      <c r="A34" s="309"/>
      <c r="B34" s="307"/>
      <c r="C34" s="307"/>
      <c r="D34" s="305"/>
      <c r="E34" s="303"/>
      <c r="F34" s="301"/>
      <c r="G34" s="301"/>
      <c r="H34" s="301"/>
      <c r="I34" s="301"/>
      <c r="J34" s="315"/>
      <c r="K34" s="3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</row>
    <row r="35" spans="1:55" s="14" customFormat="1" ht="18" customHeight="1">
      <c r="A35" s="47"/>
      <c r="B35" s="49"/>
      <c r="C35" s="49"/>
      <c r="D35" s="50"/>
      <c r="E35" s="49"/>
      <c r="F35" s="51"/>
      <c r="G35" s="51"/>
      <c r="H35" s="51"/>
      <c r="I35" s="51"/>
      <c r="J35" s="49"/>
      <c r="K35" s="52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</row>
    <row r="36" spans="1:55" s="14" customFormat="1" ht="18" customHeight="1">
      <c r="A36" s="318" t="s">
        <v>155</v>
      </c>
      <c r="B36" s="316"/>
      <c r="C36" s="306">
        <v>448</v>
      </c>
      <c r="D36" s="304" t="s">
        <v>56</v>
      </c>
      <c r="E36" s="302" t="s">
        <v>11</v>
      </c>
      <c r="F36" s="300">
        <v>45644</v>
      </c>
      <c r="G36" s="300">
        <f>F36+2</f>
        <v>45646</v>
      </c>
      <c r="H36" s="300">
        <f>G36+18</f>
        <v>45664</v>
      </c>
      <c r="I36" s="300">
        <f>H36+6</f>
        <v>45670</v>
      </c>
      <c r="J36" s="314">
        <f>F36+27</f>
        <v>45671</v>
      </c>
      <c r="K36" s="312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</row>
    <row r="37" spans="1:55" s="14" customFormat="1" ht="18" customHeight="1">
      <c r="A37" s="319"/>
      <c r="B37" s="317"/>
      <c r="C37" s="307"/>
      <c r="D37" s="305"/>
      <c r="E37" s="303"/>
      <c r="F37" s="301"/>
      <c r="G37" s="301"/>
      <c r="H37" s="301"/>
      <c r="I37" s="301"/>
      <c r="J37" s="315"/>
      <c r="K37" s="3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</row>
    <row r="38" spans="1:55" s="14" customFormat="1" ht="18" customHeight="1">
      <c r="A38" s="47"/>
      <c r="B38" s="49"/>
      <c r="C38" s="49"/>
      <c r="D38" s="50"/>
      <c r="E38" s="49"/>
      <c r="F38" s="51"/>
      <c r="G38" s="51"/>
      <c r="H38" s="51"/>
      <c r="I38" s="51"/>
      <c r="J38" s="49"/>
      <c r="K38" s="52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</row>
    <row r="39" spans="1:55" s="14" customFormat="1" ht="18" customHeight="1">
      <c r="A39" s="310" t="s">
        <v>156</v>
      </c>
      <c r="B39" s="268"/>
      <c r="C39" s="271">
        <v>449</v>
      </c>
      <c r="D39" s="328" t="s">
        <v>56</v>
      </c>
      <c r="E39" s="213" t="s">
        <v>11</v>
      </c>
      <c r="F39" s="326">
        <v>45651</v>
      </c>
      <c r="G39" s="324">
        <f>F39+2</f>
        <v>45653</v>
      </c>
      <c r="H39" s="322">
        <f>G39+18</f>
        <v>45671</v>
      </c>
      <c r="I39" s="264">
        <f>H39+6</f>
        <v>45677</v>
      </c>
      <c r="J39" s="320">
        <f>F39+27</f>
        <v>45678</v>
      </c>
      <c r="K39" s="312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</row>
    <row r="40" spans="1:55" s="14" customFormat="1" ht="18" customHeight="1">
      <c r="A40" s="311"/>
      <c r="B40" s="270"/>
      <c r="C40" s="273"/>
      <c r="D40" s="329"/>
      <c r="E40" s="214"/>
      <c r="F40" s="327"/>
      <c r="G40" s="325"/>
      <c r="H40" s="323"/>
      <c r="I40" s="266"/>
      <c r="J40" s="321"/>
      <c r="K40" s="3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</row>
    <row r="41" spans="1:55" s="14" customFormat="1" ht="18" customHeight="1">
      <c r="A41" s="47"/>
      <c r="B41" s="49"/>
      <c r="C41" s="49"/>
      <c r="D41" s="50"/>
      <c r="E41" s="49"/>
      <c r="F41" s="51"/>
      <c r="G41" s="51"/>
      <c r="H41" s="51"/>
      <c r="I41" s="51"/>
      <c r="J41" s="49"/>
      <c r="K41" s="52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</row>
    <row r="42" spans="1:55" s="14" customFormat="1" ht="18" customHeight="1">
      <c r="A42" s="318" t="s">
        <v>157</v>
      </c>
      <c r="B42" s="316"/>
      <c r="C42" s="306">
        <v>450</v>
      </c>
      <c r="D42" s="304" t="s">
        <v>56</v>
      </c>
      <c r="E42" s="302" t="s">
        <v>11</v>
      </c>
      <c r="F42" s="300">
        <v>45292</v>
      </c>
      <c r="G42" s="300">
        <f>F42+2</f>
        <v>45294</v>
      </c>
      <c r="H42" s="300">
        <f>G42+18</f>
        <v>45312</v>
      </c>
      <c r="I42" s="300">
        <f>H42+6</f>
        <v>45318</v>
      </c>
      <c r="J42" s="314">
        <f>F42+27</f>
        <v>45319</v>
      </c>
      <c r="K42" s="312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</row>
    <row r="43" spans="1:55" s="14" customFormat="1" ht="18" customHeight="1">
      <c r="A43" s="319"/>
      <c r="B43" s="317"/>
      <c r="C43" s="307"/>
      <c r="D43" s="305"/>
      <c r="E43" s="303"/>
      <c r="F43" s="301"/>
      <c r="G43" s="301"/>
      <c r="H43" s="301"/>
      <c r="I43" s="301"/>
      <c r="J43" s="315"/>
      <c r="K43" s="3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</row>
    <row r="44" spans="1:55" s="14" customFormat="1" ht="18" customHeight="1">
      <c r="A44" s="47"/>
      <c r="B44" s="49"/>
      <c r="C44" s="49"/>
      <c r="D44" s="50"/>
      <c r="E44" s="49"/>
      <c r="F44" s="51"/>
      <c r="G44" s="51"/>
      <c r="H44" s="51"/>
      <c r="I44" s="51"/>
      <c r="J44" s="49"/>
      <c r="K44" s="52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</row>
    <row r="45" spans="1:55" s="14" customFormat="1" ht="18" customHeight="1">
      <c r="A45" s="318" t="s">
        <v>158</v>
      </c>
      <c r="B45" s="316"/>
      <c r="C45" s="306">
        <v>451</v>
      </c>
      <c r="D45" s="304" t="s">
        <v>56</v>
      </c>
      <c r="E45" s="302" t="s">
        <v>11</v>
      </c>
      <c r="F45" s="300">
        <v>45299</v>
      </c>
      <c r="G45" s="300">
        <f>F45+2</f>
        <v>45301</v>
      </c>
      <c r="H45" s="300">
        <f>G45+18</f>
        <v>45319</v>
      </c>
      <c r="I45" s="300">
        <f>H45+6</f>
        <v>45325</v>
      </c>
      <c r="J45" s="314">
        <f>F45+27</f>
        <v>45326</v>
      </c>
      <c r="K45" s="312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</row>
    <row r="46" spans="1:55" s="14" customFormat="1" ht="18" customHeight="1">
      <c r="A46" s="319"/>
      <c r="B46" s="317"/>
      <c r="C46" s="307"/>
      <c r="D46" s="305"/>
      <c r="E46" s="303"/>
      <c r="F46" s="301"/>
      <c r="G46" s="301"/>
      <c r="H46" s="301"/>
      <c r="I46" s="301"/>
      <c r="J46" s="315"/>
      <c r="K46" s="3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</row>
    <row r="47" spans="1:55" s="14" customFormat="1" ht="18" customHeight="1">
      <c r="A47" s="47"/>
      <c r="B47" s="49"/>
      <c r="C47" s="49"/>
      <c r="D47" s="50"/>
      <c r="E47" s="49"/>
      <c r="F47" s="51"/>
      <c r="G47" s="51"/>
      <c r="H47" s="51"/>
      <c r="I47" s="51"/>
      <c r="J47" s="49"/>
      <c r="K47" s="52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</row>
    <row r="48" spans="1:55" s="14" customFormat="1" ht="18" customHeight="1">
      <c r="A48" s="310" t="s">
        <v>159</v>
      </c>
      <c r="B48" s="268"/>
      <c r="C48" s="271">
        <v>452</v>
      </c>
      <c r="D48" s="328" t="s">
        <v>56</v>
      </c>
      <c r="E48" s="213" t="s">
        <v>11</v>
      </c>
      <c r="F48" s="326">
        <v>45306</v>
      </c>
      <c r="G48" s="324">
        <f>F48+2</f>
        <v>45308</v>
      </c>
      <c r="H48" s="322">
        <f>G48+18</f>
        <v>45326</v>
      </c>
      <c r="I48" s="264">
        <f>H48+6</f>
        <v>45332</v>
      </c>
      <c r="J48" s="320">
        <f>F48+27</f>
        <v>45333</v>
      </c>
      <c r="K48" s="312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</row>
    <row r="49" spans="1:60" s="14" customFormat="1" ht="18" customHeight="1">
      <c r="A49" s="311"/>
      <c r="B49" s="270"/>
      <c r="C49" s="273"/>
      <c r="D49" s="329"/>
      <c r="E49" s="214"/>
      <c r="F49" s="327"/>
      <c r="G49" s="325"/>
      <c r="H49" s="323"/>
      <c r="I49" s="266"/>
      <c r="J49" s="321"/>
      <c r="K49" s="3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</row>
    <row r="50" spans="1:60" s="14" customFormat="1" ht="15">
      <c r="A50" s="47"/>
      <c r="B50" s="49"/>
      <c r="C50" s="49"/>
      <c r="D50" s="50"/>
      <c r="E50" s="49"/>
      <c r="F50" s="51"/>
      <c r="G50" s="51"/>
      <c r="H50" s="51"/>
      <c r="I50" s="51"/>
      <c r="J50" s="49"/>
      <c r="K50" s="52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</row>
    <row r="51" spans="1:60" s="14" customFormat="1" ht="18" customHeight="1">
      <c r="A51" s="308" t="s">
        <v>160</v>
      </c>
      <c r="B51" s="306"/>
      <c r="C51" s="306">
        <v>501</v>
      </c>
      <c r="D51" s="304" t="s">
        <v>56</v>
      </c>
      <c r="E51" s="302" t="s">
        <v>11</v>
      </c>
      <c r="F51" s="300">
        <v>45313</v>
      </c>
      <c r="G51" s="300">
        <f>F51+2</f>
        <v>45315</v>
      </c>
      <c r="H51" s="300">
        <f>G51+18</f>
        <v>45333</v>
      </c>
      <c r="I51" s="300">
        <f>H51+6</f>
        <v>45339</v>
      </c>
      <c r="J51" s="314">
        <f>F51+27</f>
        <v>45340</v>
      </c>
      <c r="K51" s="312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</row>
    <row r="52" spans="1:60" s="14" customFormat="1" ht="18" customHeight="1">
      <c r="A52" s="309"/>
      <c r="B52" s="307"/>
      <c r="C52" s="307"/>
      <c r="D52" s="305"/>
      <c r="E52" s="303"/>
      <c r="F52" s="301"/>
      <c r="G52" s="301"/>
      <c r="H52" s="301"/>
      <c r="I52" s="301"/>
      <c r="J52" s="315"/>
      <c r="K52" s="3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</row>
    <row r="53" spans="1:60" s="14" customFormat="1" ht="18" customHeight="1">
      <c r="A53" s="47"/>
      <c r="B53" s="49"/>
      <c r="C53" s="49"/>
      <c r="D53" s="50"/>
      <c r="E53" s="49"/>
      <c r="F53" s="51"/>
      <c r="G53" s="51"/>
      <c r="H53" s="51"/>
      <c r="I53" s="51"/>
      <c r="J53" s="49"/>
      <c r="K53" s="52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</row>
    <row r="54" spans="1:60" s="14" customFormat="1" ht="18" customHeight="1">
      <c r="A54" s="308" t="s">
        <v>161</v>
      </c>
      <c r="B54" s="306"/>
      <c r="C54" s="306">
        <v>503</v>
      </c>
      <c r="D54" s="304" t="s">
        <v>56</v>
      </c>
      <c r="E54" s="302" t="s">
        <v>11</v>
      </c>
      <c r="F54" s="300">
        <v>45320</v>
      </c>
      <c r="G54" s="300">
        <f>F54+2</f>
        <v>45322</v>
      </c>
      <c r="H54" s="300">
        <f>G54+18</f>
        <v>45340</v>
      </c>
      <c r="I54" s="300">
        <f>H54+6</f>
        <v>45346</v>
      </c>
      <c r="J54" s="314">
        <f>F54+27</f>
        <v>45347</v>
      </c>
      <c r="K54" s="312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</row>
    <row r="55" spans="1:60" s="14" customFormat="1" ht="18" customHeight="1">
      <c r="A55" s="309"/>
      <c r="B55" s="307"/>
      <c r="C55" s="307"/>
      <c r="D55" s="305"/>
      <c r="E55" s="303"/>
      <c r="F55" s="301"/>
      <c r="G55" s="301"/>
      <c r="H55" s="301"/>
      <c r="I55" s="301"/>
      <c r="J55" s="315"/>
      <c r="K55" s="3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spans="1:60" s="14" customFormat="1" ht="7.9" customHeight="1">
      <c r="A56" s="47"/>
      <c r="B56" s="49"/>
      <c r="C56" s="49"/>
      <c r="D56" s="50"/>
      <c r="E56" s="49"/>
      <c r="F56" s="51"/>
      <c r="G56" s="51"/>
      <c r="H56" s="51"/>
      <c r="I56" s="51"/>
      <c r="J56" s="49"/>
      <c r="K56" s="52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</row>
    <row r="57" spans="1:60" ht="15">
      <c r="A57" s="15" t="s">
        <v>89</v>
      </c>
      <c r="B57" s="16"/>
      <c r="C57" s="16"/>
      <c r="D57" s="16"/>
      <c r="E57" s="19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BD57" s="1"/>
      <c r="BE57" s="1"/>
      <c r="BF57" s="1"/>
      <c r="BG57" s="1"/>
      <c r="BH57" s="1"/>
    </row>
    <row r="58" spans="1:60" ht="15">
      <c r="A58" s="1"/>
      <c r="B58" s="1"/>
      <c r="C58" s="1"/>
      <c r="D58" s="5"/>
      <c r="E58" s="22"/>
      <c r="F58" s="1"/>
      <c r="G58" s="1"/>
      <c r="H58" s="1"/>
      <c r="I58" s="1"/>
      <c r="J58" s="1"/>
      <c r="K58" s="1"/>
      <c r="BD58" s="1"/>
      <c r="BE58" s="1"/>
      <c r="BF58" s="1"/>
      <c r="BG58" s="1"/>
      <c r="BH58" s="1"/>
    </row>
    <row r="59" spans="1:60" ht="15">
      <c r="A59" s="247" t="s">
        <v>90</v>
      </c>
      <c r="B59" s="248"/>
      <c r="C59" s="248"/>
      <c r="D59" s="248"/>
      <c r="E59" s="248"/>
      <c r="F59" s="249"/>
      <c r="G59" s="250" t="s">
        <v>91</v>
      </c>
      <c r="H59" s="251"/>
      <c r="I59" s="251"/>
      <c r="J59" s="251"/>
      <c r="K59" s="252"/>
    </row>
    <row r="60" spans="1:60" ht="15">
      <c r="A60" s="223" t="s">
        <v>162</v>
      </c>
      <c r="B60" s="224"/>
      <c r="C60" s="224"/>
      <c r="D60" s="224"/>
      <c r="E60" s="224"/>
      <c r="F60" s="225"/>
      <c r="G60" s="665" t="s">
        <v>163</v>
      </c>
      <c r="H60" s="251"/>
      <c r="I60" s="251"/>
      <c r="J60" s="251"/>
      <c r="K60" s="252"/>
      <c r="L60" s="250"/>
      <c r="M60" s="251"/>
      <c r="N60" s="251"/>
      <c r="O60" s="251"/>
      <c r="P60" s="252"/>
    </row>
    <row r="61" spans="1:60" ht="14.45" customHeight="1">
      <c r="A61" s="223"/>
      <c r="B61" s="224"/>
      <c r="C61" s="224"/>
      <c r="D61" s="224"/>
      <c r="E61" s="224"/>
      <c r="F61" s="225"/>
      <c r="G61" s="250"/>
      <c r="H61" s="251"/>
      <c r="I61" s="251"/>
      <c r="J61" s="251"/>
      <c r="K61" s="252"/>
    </row>
    <row r="62" spans="1:60" ht="14.45" customHeight="1">
      <c r="A62" s="223"/>
      <c r="B62" s="224"/>
      <c r="C62" s="224"/>
      <c r="D62" s="224"/>
      <c r="E62" s="224"/>
      <c r="F62" s="225"/>
      <c r="G62" s="226"/>
      <c r="H62" s="227"/>
      <c r="I62" s="227"/>
      <c r="J62" s="227"/>
      <c r="K62" s="228"/>
    </row>
    <row r="63" spans="1:60" s="1" customFormat="1" ht="14.45" customHeight="1">
      <c r="D63" s="5"/>
      <c r="E63" s="5"/>
    </row>
    <row r="64" spans="1:60" s="1" customFormat="1" ht="14.45" customHeight="1">
      <c r="D64" s="5"/>
      <c r="E64" s="5"/>
    </row>
    <row r="65" spans="1:10" s="1" customFormat="1" ht="15.75">
      <c r="A65" s="17" t="s">
        <v>92</v>
      </c>
      <c r="B65" s="18"/>
      <c r="C65" s="18"/>
      <c r="D65" s="19"/>
      <c r="E65" s="5"/>
      <c r="F65" s="18"/>
      <c r="G65" s="18"/>
      <c r="H65" s="18"/>
      <c r="I65" s="18"/>
      <c r="J65" s="18"/>
    </row>
    <row r="66" spans="1:10" s="1" customFormat="1" ht="15">
      <c r="A66" s="20" t="s">
        <v>93</v>
      </c>
      <c r="B66" s="21"/>
      <c r="C66" s="21"/>
      <c r="D66" s="22"/>
      <c r="E66" s="5"/>
      <c r="F66" s="20"/>
      <c r="G66" s="21"/>
      <c r="H66" s="20" t="s">
        <v>94</v>
      </c>
      <c r="I66" s="20"/>
      <c r="J66" s="21"/>
    </row>
    <row r="67" spans="1:10" s="1" customFormat="1" ht="15">
      <c r="A67" s="20" t="s">
        <v>95</v>
      </c>
      <c r="B67" s="21"/>
      <c r="C67" s="21"/>
      <c r="D67" s="22"/>
      <c r="E67" s="5"/>
      <c r="F67" s="20"/>
      <c r="G67" s="21"/>
      <c r="H67" s="20" t="s">
        <v>96</v>
      </c>
      <c r="I67" s="20"/>
      <c r="J67" s="21"/>
    </row>
    <row r="68" spans="1:10" s="1" customFormat="1">
      <c r="A68" s="1" t="s">
        <v>97</v>
      </c>
      <c r="D68" s="5"/>
      <c r="E68" s="5"/>
      <c r="H68" s="1" t="s">
        <v>98</v>
      </c>
    </row>
    <row r="69" spans="1:10" s="1" customFormat="1" ht="15">
      <c r="A69" s="23" t="s">
        <v>99</v>
      </c>
      <c r="D69" s="5"/>
      <c r="E69" s="5"/>
      <c r="H69" s="23" t="s">
        <v>100</v>
      </c>
      <c r="I69" s="23"/>
    </row>
    <row r="70" spans="1:10" s="1" customFormat="1">
      <c r="D70" s="5"/>
      <c r="E70" s="5"/>
    </row>
    <row r="71" spans="1:10" s="1" customFormat="1">
      <c r="A71" s="1" t="s">
        <v>101</v>
      </c>
      <c r="D71" s="5"/>
      <c r="E71" s="5"/>
      <c r="H71" s="1" t="s">
        <v>102</v>
      </c>
    </row>
    <row r="72" spans="1:10" s="1" customFormat="1">
      <c r="A72" s="23" t="s">
        <v>103</v>
      </c>
      <c r="D72" s="5"/>
      <c r="E72" s="5"/>
      <c r="H72" s="23" t="s">
        <v>104</v>
      </c>
      <c r="I72" s="23"/>
    </row>
    <row r="73" spans="1:10" s="1" customFormat="1">
      <c r="D73" s="5"/>
      <c r="E73" s="5"/>
    </row>
    <row r="74" spans="1:10" s="1" customFormat="1">
      <c r="D74" s="5"/>
      <c r="E74" s="5"/>
    </row>
    <row r="75" spans="1:10" s="1" customFormat="1">
      <c r="D75" s="5"/>
      <c r="E75" s="5"/>
    </row>
    <row r="76" spans="1:10" s="1" customFormat="1">
      <c r="D76" s="5"/>
      <c r="E76" s="5"/>
    </row>
    <row r="77" spans="1:10" s="1" customFormat="1">
      <c r="D77" s="5"/>
      <c r="E77" s="5"/>
    </row>
    <row r="78" spans="1:10" s="1" customFormat="1">
      <c r="D78" s="5"/>
      <c r="E78" s="5"/>
    </row>
    <row r="79" spans="1:10" s="1" customFormat="1">
      <c r="D79" s="5"/>
      <c r="E79" s="5"/>
    </row>
    <row r="80" spans="1:10" s="1" customFormat="1">
      <c r="D80" s="5"/>
      <c r="E80" s="5"/>
    </row>
    <row r="81" spans="4:5" s="1" customFormat="1">
      <c r="D81" s="5"/>
      <c r="E81" s="5"/>
    </row>
    <row r="82" spans="4:5" s="1" customFormat="1">
      <c r="D82" s="5"/>
      <c r="E82" s="5"/>
    </row>
    <row r="83" spans="4:5" s="1" customFormat="1">
      <c r="D83" s="5"/>
      <c r="E83" s="5"/>
    </row>
    <row r="84" spans="4:5" s="1" customFormat="1">
      <c r="D84" s="5"/>
      <c r="E84" s="5"/>
    </row>
    <row r="85" spans="4:5" s="1" customFormat="1">
      <c r="D85" s="5"/>
      <c r="E85" s="5"/>
    </row>
    <row r="86" spans="4:5" s="1" customFormat="1">
      <c r="D86" s="5"/>
      <c r="E86" s="5"/>
    </row>
    <row r="87" spans="4:5" s="1" customFormat="1">
      <c r="D87" s="5"/>
      <c r="E87" s="5"/>
    </row>
    <row r="88" spans="4:5" s="1" customFormat="1">
      <c r="D88" s="5"/>
      <c r="E88" s="5"/>
    </row>
    <row r="89" spans="4:5" s="1" customFormat="1">
      <c r="D89" s="5"/>
      <c r="E89" s="5"/>
    </row>
    <row r="90" spans="4:5" s="1" customFormat="1">
      <c r="D90" s="5"/>
      <c r="E90" s="5"/>
    </row>
    <row r="91" spans="4:5" s="1" customFormat="1">
      <c r="D91" s="5"/>
      <c r="E91" s="5"/>
    </row>
    <row r="92" spans="4:5" s="1" customFormat="1">
      <c r="D92" s="5"/>
      <c r="E92" s="5"/>
    </row>
    <row r="93" spans="4:5" s="1" customFormat="1">
      <c r="D93" s="5"/>
      <c r="E93" s="5"/>
    </row>
    <row r="94" spans="4:5" s="1" customFormat="1">
      <c r="D94" s="5"/>
      <c r="E94" s="5"/>
    </row>
    <row r="95" spans="4:5" s="1" customFormat="1">
      <c r="D95" s="5"/>
      <c r="E95" s="5"/>
    </row>
    <row r="96" spans="4:5" s="1" customFormat="1">
      <c r="D96" s="5"/>
      <c r="E96" s="5"/>
    </row>
    <row r="97" spans="4:5" s="1" customFormat="1">
      <c r="D97" s="5"/>
      <c r="E97" s="5"/>
    </row>
    <row r="98" spans="4:5" s="1" customFormat="1">
      <c r="D98" s="5"/>
      <c r="E98" s="5"/>
    </row>
    <row r="99" spans="4:5" s="1" customFormat="1">
      <c r="D99" s="5"/>
      <c r="E99" s="5"/>
    </row>
    <row r="100" spans="4:5" s="1" customFormat="1">
      <c r="D100" s="5"/>
      <c r="E100" s="5"/>
    </row>
    <row r="101" spans="4:5" s="1" customFormat="1">
      <c r="D101" s="5"/>
      <c r="E101" s="5"/>
    </row>
    <row r="102" spans="4:5" s="1" customFormat="1">
      <c r="D102" s="5"/>
      <c r="E102" s="5"/>
    </row>
    <row r="103" spans="4:5" s="1" customFormat="1">
      <c r="D103" s="5"/>
      <c r="E103" s="5"/>
    </row>
    <row r="104" spans="4:5" s="1" customFormat="1">
      <c r="D104" s="5"/>
      <c r="E104" s="5"/>
    </row>
    <row r="105" spans="4:5" s="1" customFormat="1">
      <c r="D105" s="5"/>
      <c r="E105" s="5"/>
    </row>
    <row r="106" spans="4:5" s="1" customFormat="1">
      <c r="D106" s="5"/>
      <c r="E106" s="5"/>
    </row>
    <row r="107" spans="4:5" s="1" customFormat="1">
      <c r="D107" s="5"/>
      <c r="E107" s="5"/>
    </row>
    <row r="108" spans="4:5" s="1" customFormat="1">
      <c r="D108" s="5"/>
      <c r="E108" s="5"/>
    </row>
    <row r="109" spans="4:5" s="1" customFormat="1">
      <c r="D109" s="5"/>
      <c r="E109" s="5"/>
    </row>
    <row r="110" spans="4:5" s="1" customFormat="1">
      <c r="D110" s="5"/>
      <c r="E110" s="5"/>
    </row>
    <row r="111" spans="4:5" s="1" customFormat="1">
      <c r="D111" s="5"/>
      <c r="E111" s="5"/>
    </row>
    <row r="112" spans="4:5" s="1" customFormat="1">
      <c r="D112" s="5"/>
      <c r="E112" s="5"/>
    </row>
    <row r="113" spans="4:5" s="1" customFormat="1">
      <c r="D113" s="5"/>
      <c r="E113" s="5"/>
    </row>
    <row r="114" spans="4:5" s="1" customFormat="1">
      <c r="D114" s="5"/>
      <c r="E114" s="5"/>
    </row>
    <row r="115" spans="4:5" s="1" customFormat="1">
      <c r="D115" s="5"/>
      <c r="E115" s="5"/>
    </row>
    <row r="116" spans="4:5" s="1" customFormat="1">
      <c r="D116" s="5"/>
      <c r="E116" s="5"/>
    </row>
    <row r="117" spans="4:5" s="1" customFormat="1">
      <c r="D117" s="5"/>
      <c r="E117" s="5"/>
    </row>
    <row r="118" spans="4:5" s="1" customFormat="1">
      <c r="D118" s="5"/>
      <c r="E118" s="5"/>
    </row>
    <row r="119" spans="4:5" s="1" customFormat="1">
      <c r="D119" s="5"/>
      <c r="E119" s="5"/>
    </row>
    <row r="120" spans="4:5" s="1" customFormat="1">
      <c r="D120" s="5"/>
      <c r="E120" s="5"/>
    </row>
    <row r="121" spans="4:5" s="1" customFormat="1">
      <c r="D121" s="5"/>
      <c r="E121" s="5"/>
    </row>
    <row r="122" spans="4:5" s="1" customFormat="1">
      <c r="D122" s="5"/>
      <c r="E122" s="5"/>
    </row>
    <row r="123" spans="4:5" s="1" customFormat="1">
      <c r="D123" s="5"/>
      <c r="E123" s="5"/>
    </row>
    <row r="124" spans="4:5" s="1" customFormat="1">
      <c r="D124" s="5"/>
      <c r="E124" s="5"/>
    </row>
    <row r="125" spans="4:5" s="1" customFormat="1">
      <c r="D125" s="5"/>
      <c r="E125" s="5"/>
    </row>
    <row r="126" spans="4:5" s="1" customFormat="1">
      <c r="D126" s="5"/>
      <c r="E126" s="5"/>
    </row>
    <row r="127" spans="4:5" s="1" customFormat="1">
      <c r="D127" s="5"/>
      <c r="E127" s="5"/>
    </row>
    <row r="128" spans="4:5" s="1" customFormat="1">
      <c r="D128" s="5"/>
      <c r="E128" s="5"/>
    </row>
    <row r="129" spans="4:5" s="1" customFormat="1">
      <c r="D129" s="5"/>
      <c r="E129" s="5"/>
    </row>
    <row r="130" spans="4:5" s="1" customFormat="1">
      <c r="D130" s="5"/>
      <c r="E130" s="5"/>
    </row>
    <row r="131" spans="4:5" s="1" customFormat="1">
      <c r="D131" s="5"/>
      <c r="E131" s="5"/>
    </row>
    <row r="132" spans="4:5" s="1" customFormat="1">
      <c r="D132" s="5"/>
      <c r="E132" s="5"/>
    </row>
    <row r="133" spans="4:5" s="1" customFormat="1">
      <c r="D133" s="5"/>
      <c r="E133" s="5"/>
    </row>
    <row r="134" spans="4:5" s="1" customFormat="1">
      <c r="D134" s="5"/>
      <c r="E134" s="5"/>
    </row>
    <row r="135" spans="4:5" s="1" customFormat="1">
      <c r="D135" s="5"/>
      <c r="E135" s="5"/>
    </row>
    <row r="136" spans="4:5" s="1" customFormat="1">
      <c r="D136" s="5"/>
      <c r="E136" s="5"/>
    </row>
    <row r="137" spans="4:5" s="1" customFormat="1">
      <c r="D137" s="5"/>
      <c r="E137" s="5"/>
    </row>
    <row r="138" spans="4:5" s="1" customFormat="1">
      <c r="D138" s="5"/>
      <c r="E138" s="5"/>
    </row>
    <row r="139" spans="4:5" s="1" customFormat="1">
      <c r="D139" s="5"/>
      <c r="E139" s="5"/>
    </row>
    <row r="140" spans="4:5" s="1" customFormat="1">
      <c r="D140" s="5"/>
      <c r="E140" s="5"/>
    </row>
    <row r="141" spans="4:5" s="1" customFormat="1">
      <c r="D141" s="5"/>
      <c r="E141" s="5"/>
    </row>
    <row r="142" spans="4:5" s="1" customFormat="1">
      <c r="D142" s="5"/>
      <c r="E142" s="5"/>
    </row>
    <row r="143" spans="4:5" s="1" customFormat="1">
      <c r="D143" s="5"/>
      <c r="E143" s="5"/>
    </row>
    <row r="144" spans="4:5" s="1" customFormat="1">
      <c r="D144" s="5"/>
      <c r="E144" s="5"/>
    </row>
    <row r="145" spans="4:5" s="1" customFormat="1">
      <c r="D145" s="5"/>
      <c r="E145" s="5"/>
    </row>
    <row r="146" spans="4:5" s="1" customFormat="1">
      <c r="D146" s="5"/>
      <c r="E146" s="5"/>
    </row>
    <row r="147" spans="4:5" s="1" customFormat="1">
      <c r="D147" s="5"/>
      <c r="E147" s="5"/>
    </row>
    <row r="148" spans="4:5" s="1" customFormat="1">
      <c r="D148" s="5"/>
      <c r="E148" s="5"/>
    </row>
    <row r="149" spans="4:5" s="1" customFormat="1">
      <c r="D149" s="5"/>
      <c r="E149" s="5"/>
    </row>
    <row r="150" spans="4:5" s="1" customFormat="1">
      <c r="D150" s="5"/>
      <c r="E150" s="5"/>
    </row>
    <row r="151" spans="4:5" s="1" customFormat="1">
      <c r="D151" s="5"/>
      <c r="E151" s="5"/>
    </row>
    <row r="152" spans="4:5" s="1" customFormat="1">
      <c r="D152" s="5"/>
      <c r="E152" s="5"/>
    </row>
    <row r="153" spans="4:5" s="1" customFormat="1">
      <c r="D153" s="5"/>
      <c r="E153" s="5"/>
    </row>
    <row r="154" spans="4:5" s="1" customFormat="1">
      <c r="D154" s="5"/>
      <c r="E154" s="5"/>
    </row>
    <row r="155" spans="4:5" s="1" customFormat="1">
      <c r="D155" s="5"/>
      <c r="E155" s="5"/>
    </row>
    <row r="156" spans="4:5" s="1" customFormat="1">
      <c r="D156" s="5"/>
      <c r="E156" s="5"/>
    </row>
    <row r="157" spans="4:5" s="1" customFormat="1">
      <c r="D157" s="5"/>
      <c r="E157" s="5"/>
    </row>
    <row r="158" spans="4:5" s="1" customFormat="1">
      <c r="D158" s="5"/>
      <c r="E158" s="5"/>
    </row>
    <row r="159" spans="4:5" s="1" customFormat="1">
      <c r="D159" s="5"/>
      <c r="E159" s="5"/>
    </row>
    <row r="160" spans="4:5" s="1" customFormat="1">
      <c r="D160" s="5"/>
      <c r="E160" s="5"/>
    </row>
    <row r="161" spans="4:5" s="1" customFormat="1">
      <c r="D161" s="5"/>
      <c r="E161" s="5"/>
    </row>
    <row r="162" spans="4:5" s="1" customFormat="1">
      <c r="D162" s="5"/>
      <c r="E162" s="5"/>
    </row>
    <row r="163" spans="4:5" s="1" customFormat="1">
      <c r="D163" s="5"/>
      <c r="E163" s="5"/>
    </row>
    <row r="164" spans="4:5" s="1" customFormat="1">
      <c r="D164" s="5"/>
      <c r="E164" s="5"/>
    </row>
    <row r="165" spans="4:5" s="1" customFormat="1">
      <c r="D165" s="5"/>
      <c r="E165" s="5"/>
    </row>
    <row r="166" spans="4:5" s="1" customFormat="1">
      <c r="D166" s="5"/>
      <c r="E166" s="5"/>
    </row>
    <row r="167" spans="4:5" s="1" customFormat="1">
      <c r="D167" s="5"/>
      <c r="E167" s="5"/>
    </row>
    <row r="168" spans="4:5" s="1" customFormat="1">
      <c r="D168" s="5"/>
      <c r="E168" s="5"/>
    </row>
    <row r="169" spans="4:5" s="1" customFormat="1">
      <c r="D169" s="5"/>
      <c r="E169" s="5"/>
    </row>
    <row r="170" spans="4:5" s="1" customFormat="1">
      <c r="D170" s="5"/>
      <c r="E170" s="5"/>
    </row>
    <row r="171" spans="4:5" s="1" customFormat="1">
      <c r="D171" s="5"/>
      <c r="E171" s="5"/>
    </row>
    <row r="172" spans="4:5" s="1" customFormat="1">
      <c r="D172" s="5"/>
      <c r="E172" s="5"/>
    </row>
    <row r="173" spans="4:5" s="1" customFormat="1">
      <c r="D173" s="5"/>
      <c r="E173" s="24"/>
    </row>
    <row r="174" spans="4:5" s="1" customFormat="1">
      <c r="D174" s="5"/>
      <c r="E174" s="24"/>
    </row>
    <row r="175" spans="4:5" s="1" customFormat="1">
      <c r="D175" s="5"/>
      <c r="E175" s="24"/>
    </row>
    <row r="176" spans="4:5" s="1" customFormat="1">
      <c r="D176" s="5"/>
      <c r="E176" s="24"/>
    </row>
    <row r="177" spans="4:5" s="1" customFormat="1">
      <c r="D177" s="5"/>
      <c r="E177" s="24"/>
    </row>
    <row r="178" spans="4:5" s="1" customFormat="1">
      <c r="D178" s="5"/>
      <c r="E178" s="24"/>
    </row>
    <row r="179" spans="4:5" s="1" customFormat="1">
      <c r="D179" s="5"/>
      <c r="E179" s="24"/>
    </row>
    <row r="180" spans="4:5" s="1" customFormat="1">
      <c r="D180" s="5"/>
      <c r="E180" s="24"/>
    </row>
    <row r="181" spans="4:5" ht="15"/>
    <row r="182" spans="4:5" ht="15"/>
    <row r="183" spans="4:5" ht="15"/>
    <row r="184" spans="4:5" ht="15"/>
    <row r="185" spans="4:5" ht="15"/>
    <row r="186" spans="4:5" ht="15"/>
    <row r="187" spans="4:5" ht="15"/>
    <row r="188" spans="4:5" ht="15"/>
    <row r="189" spans="4:5" ht="15"/>
    <row r="190" spans="4:5" ht="15"/>
    <row r="191" spans="4:5" ht="15"/>
    <row r="192" spans="4:5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2" ht="15"/>
    <row r="293" ht="15"/>
    <row r="294" ht="15"/>
    <row r="296" ht="15"/>
    <row r="299" ht="15"/>
  </sheetData>
  <mergeCells count="190">
    <mergeCell ref="A4:F4"/>
    <mergeCell ref="A5:A6"/>
    <mergeCell ref="B5:D6"/>
    <mergeCell ref="E5:E6"/>
    <mergeCell ref="F5:G5"/>
    <mergeCell ref="H5:J5"/>
    <mergeCell ref="K5:K6"/>
    <mergeCell ref="A62:F62"/>
    <mergeCell ref="G62:K62"/>
    <mergeCell ref="A59:F59"/>
    <mergeCell ref="G59:K59"/>
    <mergeCell ref="A60:F60"/>
    <mergeCell ref="G60:K60"/>
    <mergeCell ref="A61:F61"/>
    <mergeCell ref="G61:K61"/>
    <mergeCell ref="B8:B10"/>
    <mergeCell ref="G8:G10"/>
    <mergeCell ref="D8:D10"/>
    <mergeCell ref="C8:C10"/>
    <mergeCell ref="H8:H10"/>
    <mergeCell ref="F8:F10"/>
    <mergeCell ref="E8:E10"/>
    <mergeCell ref="I8:I10"/>
    <mergeCell ref="L60:P60"/>
    <mergeCell ref="K15:K16"/>
    <mergeCell ref="J8:J10"/>
    <mergeCell ref="K54:K55"/>
    <mergeCell ref="J54:J55"/>
    <mergeCell ref="A15:A16"/>
    <mergeCell ref="J12:J13"/>
    <mergeCell ref="I12:I13"/>
    <mergeCell ref="H12:H13"/>
    <mergeCell ref="G12:G13"/>
    <mergeCell ref="F12:F13"/>
    <mergeCell ref="E12:E13"/>
    <mergeCell ref="D12:D13"/>
    <mergeCell ref="C12:C13"/>
    <mergeCell ref="B12:B13"/>
    <mergeCell ref="A12:A13"/>
    <mergeCell ref="J15:J16"/>
    <mergeCell ref="I15:I16"/>
    <mergeCell ref="H15:H16"/>
    <mergeCell ref="G15:G16"/>
    <mergeCell ref="F15:F16"/>
    <mergeCell ref="E15:E16"/>
    <mergeCell ref="D15:D16"/>
    <mergeCell ref="C15:C16"/>
    <mergeCell ref="B15:B16"/>
    <mergeCell ref="A8:A10"/>
    <mergeCell ref="B33:B34"/>
    <mergeCell ref="A33:A34"/>
    <mergeCell ref="K30:K31"/>
    <mergeCell ref="J30:J31"/>
    <mergeCell ref="I30:I31"/>
    <mergeCell ref="H30:H31"/>
    <mergeCell ref="G30:G31"/>
    <mergeCell ref="F30:F31"/>
    <mergeCell ref="E30:E31"/>
    <mergeCell ref="D30:D31"/>
    <mergeCell ref="C30:C31"/>
    <mergeCell ref="B30:B31"/>
    <mergeCell ref="A30:A31"/>
    <mergeCell ref="K33:K34"/>
    <mergeCell ref="J33:J34"/>
    <mergeCell ref="I33:I34"/>
    <mergeCell ref="H33:H34"/>
    <mergeCell ref="G33:G34"/>
    <mergeCell ref="F33:F34"/>
    <mergeCell ref="E33:E34"/>
    <mergeCell ref="D33:D34"/>
    <mergeCell ref="C33:C34"/>
    <mergeCell ref="B27:B28"/>
    <mergeCell ref="A27:A28"/>
    <mergeCell ref="K24:K25"/>
    <mergeCell ref="J24:J25"/>
    <mergeCell ref="I24:I25"/>
    <mergeCell ref="H24:H25"/>
    <mergeCell ref="G24:G25"/>
    <mergeCell ref="F24:F25"/>
    <mergeCell ref="E24:E25"/>
    <mergeCell ref="D24:D25"/>
    <mergeCell ref="C24:C25"/>
    <mergeCell ref="B24:B25"/>
    <mergeCell ref="A24:A25"/>
    <mergeCell ref="K27:K28"/>
    <mergeCell ref="J27:J28"/>
    <mergeCell ref="I27:I28"/>
    <mergeCell ref="H27:H28"/>
    <mergeCell ref="G27:G28"/>
    <mergeCell ref="F27:F28"/>
    <mergeCell ref="E27:E28"/>
    <mergeCell ref="D27:D28"/>
    <mergeCell ref="C27:C28"/>
    <mergeCell ref="B21:B22"/>
    <mergeCell ref="A21:A22"/>
    <mergeCell ref="K18:K19"/>
    <mergeCell ref="J18:J19"/>
    <mergeCell ref="I18:I19"/>
    <mergeCell ref="H18:H19"/>
    <mergeCell ref="G18:G19"/>
    <mergeCell ref="F18:F19"/>
    <mergeCell ref="E18:E19"/>
    <mergeCell ref="D18:D19"/>
    <mergeCell ref="C18:C19"/>
    <mergeCell ref="B18:B19"/>
    <mergeCell ref="A18:A19"/>
    <mergeCell ref="K21:K22"/>
    <mergeCell ref="J21:J22"/>
    <mergeCell ref="I21:I22"/>
    <mergeCell ref="H21:H22"/>
    <mergeCell ref="G21:G22"/>
    <mergeCell ref="F21:F22"/>
    <mergeCell ref="E21:E22"/>
    <mergeCell ref="D21:D22"/>
    <mergeCell ref="C21:C22"/>
    <mergeCell ref="B51:B52"/>
    <mergeCell ref="A51:A52"/>
    <mergeCell ref="K48:K49"/>
    <mergeCell ref="J48:J49"/>
    <mergeCell ref="I48:I49"/>
    <mergeCell ref="H48:H49"/>
    <mergeCell ref="G48:G49"/>
    <mergeCell ref="F48:F49"/>
    <mergeCell ref="E48:E49"/>
    <mergeCell ref="D48:D49"/>
    <mergeCell ref="C48:C49"/>
    <mergeCell ref="B48:B49"/>
    <mergeCell ref="A48:A49"/>
    <mergeCell ref="K51:K52"/>
    <mergeCell ref="J51:J52"/>
    <mergeCell ref="I51:I52"/>
    <mergeCell ref="H51:H52"/>
    <mergeCell ref="G51:G52"/>
    <mergeCell ref="F51:F52"/>
    <mergeCell ref="E51:E52"/>
    <mergeCell ref="D51:D52"/>
    <mergeCell ref="C51:C52"/>
    <mergeCell ref="B45:B46"/>
    <mergeCell ref="A45:A46"/>
    <mergeCell ref="K42:K43"/>
    <mergeCell ref="J42:J43"/>
    <mergeCell ref="I42:I43"/>
    <mergeCell ref="H42:H43"/>
    <mergeCell ref="G42:G43"/>
    <mergeCell ref="F42:F43"/>
    <mergeCell ref="E42:E43"/>
    <mergeCell ref="D42:D43"/>
    <mergeCell ref="C42:C43"/>
    <mergeCell ref="B42:B43"/>
    <mergeCell ref="A42:A43"/>
    <mergeCell ref="K45:K46"/>
    <mergeCell ref="J45:J46"/>
    <mergeCell ref="I45:I46"/>
    <mergeCell ref="H45:H46"/>
    <mergeCell ref="G45:G46"/>
    <mergeCell ref="F45:F46"/>
    <mergeCell ref="E45:E46"/>
    <mergeCell ref="D45:D46"/>
    <mergeCell ref="C45:C46"/>
    <mergeCell ref="B39:B40"/>
    <mergeCell ref="A39:A40"/>
    <mergeCell ref="K36:K37"/>
    <mergeCell ref="J36:J37"/>
    <mergeCell ref="I36:I37"/>
    <mergeCell ref="H36:H37"/>
    <mergeCell ref="G36:G37"/>
    <mergeCell ref="F36:F37"/>
    <mergeCell ref="E36:E37"/>
    <mergeCell ref="D36:D37"/>
    <mergeCell ref="C36:C37"/>
    <mergeCell ref="B36:B37"/>
    <mergeCell ref="A36:A37"/>
    <mergeCell ref="K39:K40"/>
    <mergeCell ref="J39:J40"/>
    <mergeCell ref="I39:I40"/>
    <mergeCell ref="H39:H40"/>
    <mergeCell ref="G39:G40"/>
    <mergeCell ref="F39:F40"/>
    <mergeCell ref="E39:E40"/>
    <mergeCell ref="D39:D40"/>
    <mergeCell ref="C39:C40"/>
    <mergeCell ref="I54:I55"/>
    <mergeCell ref="H54:H55"/>
    <mergeCell ref="G54:G55"/>
    <mergeCell ref="F54:F55"/>
    <mergeCell ref="E54:E55"/>
    <mergeCell ref="D54:D55"/>
    <mergeCell ref="C54:C55"/>
    <mergeCell ref="B54:B55"/>
    <mergeCell ref="A54:A55"/>
  </mergeCells>
  <hyperlinks>
    <hyperlink ref="A72" r:id="rId1" xr:uid="{3F37ECB2-9638-4BEE-AD37-E9565BF27C77}"/>
    <hyperlink ref="A69" r:id="rId2" xr:uid="{0EC131F4-1B8F-4EC3-A936-BAD506500B81}"/>
    <hyperlink ref="H72" r:id="rId3" xr:uid="{176B1BEF-2311-4DB3-B12B-1B228E70E89B}"/>
    <hyperlink ref="H69" r:id="rId4" xr:uid="{CE70BA43-0785-4CD1-AD74-6F785C3C4688}"/>
  </hyperlinks>
  <pageMargins left="0.7" right="0.7" top="0.75" bottom="0.75" header="0.3" footer="0.3"/>
  <pageSetup paperSize="9" orientation="portrait" verticalDpi="0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17CB4-C38D-495E-B75F-A0E436E5CE5A}">
  <dimension ref="A1:BH166"/>
  <sheetViews>
    <sheetView zoomScale="85" zoomScaleNormal="85" workbookViewId="0">
      <pane ySplit="6" topLeftCell="A7" activePane="bottomLeft" state="frozen"/>
      <selection pane="bottomLeft" activeCell="A11" sqref="A7:XFD11"/>
    </sheetView>
  </sheetViews>
  <sheetFormatPr defaultColWidth="8.85546875" defaultRowHeight="15"/>
  <cols>
    <col min="1" max="1" width="21.5703125" customWidth="1"/>
    <col min="2" max="2" width="3.7109375" customWidth="1"/>
    <col min="3" max="3" width="4.7109375" customWidth="1"/>
    <col min="4" max="4" width="3.7109375" customWidth="1"/>
    <col min="9" max="9" width="33.42578125" customWidth="1"/>
    <col min="10" max="10" width="3.7109375" customWidth="1"/>
    <col min="11" max="11" width="4.7109375" customWidth="1"/>
    <col min="12" max="12" width="3.7109375" customWidth="1"/>
    <col min="15" max="17" width="16.7109375" customWidth="1"/>
    <col min="18" max="18" width="103.5703125" bestFit="1" customWidth="1"/>
  </cols>
  <sheetData>
    <row r="1" spans="1:60" ht="13.9" customHeight="1">
      <c r="A1" s="1" t="s">
        <v>39</v>
      </c>
      <c r="B1" s="2"/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ht="24.75">
      <c r="A2" s="4" t="s">
        <v>40</v>
      </c>
      <c r="B2" s="3" t="s">
        <v>164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60" ht="24.7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2"/>
      <c r="U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ht="24.75">
      <c r="A4" s="231" t="s">
        <v>137</v>
      </c>
      <c r="B4" s="232"/>
      <c r="C4" s="232"/>
      <c r="D4" s="232"/>
      <c r="E4" s="232"/>
      <c r="F4" s="232"/>
      <c r="G4" s="27"/>
      <c r="H4" s="28"/>
      <c r="I4" s="28"/>
      <c r="J4" s="28"/>
      <c r="K4" s="28"/>
      <c r="L4" s="28"/>
      <c r="M4" s="28"/>
      <c r="N4" s="28"/>
      <c r="O4" s="28">
        <v>18</v>
      </c>
      <c r="P4" s="28">
        <v>23</v>
      </c>
      <c r="Q4" s="28">
        <v>27</v>
      </c>
      <c r="R4" s="8"/>
      <c r="S4" s="2"/>
      <c r="T4" s="2"/>
      <c r="U4" s="2"/>
    </row>
    <row r="5" spans="1:60" ht="27">
      <c r="A5" s="366" t="s">
        <v>106</v>
      </c>
      <c r="B5" s="368" t="s">
        <v>44</v>
      </c>
      <c r="C5" s="369"/>
      <c r="D5" s="370"/>
      <c r="E5" s="374" t="s">
        <v>45</v>
      </c>
      <c r="F5" s="376" t="s">
        <v>45</v>
      </c>
      <c r="G5" s="404"/>
      <c r="H5" s="159" t="s">
        <v>107</v>
      </c>
      <c r="I5" s="374" t="s">
        <v>165</v>
      </c>
      <c r="J5" s="406" t="s">
        <v>44</v>
      </c>
      <c r="K5" s="369"/>
      <c r="L5" s="370"/>
      <c r="M5" s="376" t="s">
        <v>107</v>
      </c>
      <c r="N5" s="404"/>
      <c r="O5" s="378" t="s">
        <v>46</v>
      </c>
      <c r="P5" s="379"/>
      <c r="Q5" s="380"/>
      <c r="R5" s="381" t="s">
        <v>47</v>
      </c>
      <c r="S5" s="26"/>
      <c r="T5" s="26"/>
      <c r="U5" s="26"/>
    </row>
    <row r="6" spans="1:60" ht="24.75">
      <c r="A6" s="367"/>
      <c r="B6" s="371"/>
      <c r="C6" s="372"/>
      <c r="D6" s="373"/>
      <c r="E6" s="375"/>
      <c r="F6" s="160" t="s">
        <v>49</v>
      </c>
      <c r="G6" s="160" t="s">
        <v>50</v>
      </c>
      <c r="H6" s="160" t="s">
        <v>49</v>
      </c>
      <c r="I6" s="375"/>
      <c r="J6" s="407"/>
      <c r="K6" s="372"/>
      <c r="L6" s="373"/>
      <c r="M6" s="160" t="s">
        <v>49</v>
      </c>
      <c r="N6" s="160" t="s">
        <v>50</v>
      </c>
      <c r="O6" s="161" t="s">
        <v>138</v>
      </c>
      <c r="P6" s="161" t="s">
        <v>139</v>
      </c>
      <c r="Q6" s="161" t="s">
        <v>140</v>
      </c>
      <c r="R6" s="382"/>
      <c r="S6" s="2"/>
      <c r="T6" s="2"/>
      <c r="U6" s="2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60">
      <c r="A7" s="82"/>
      <c r="B7" s="54"/>
      <c r="C7" s="54"/>
      <c r="D7" s="55"/>
      <c r="E7" s="55"/>
      <c r="F7" s="101"/>
      <c r="G7" s="54"/>
      <c r="H7" s="54"/>
      <c r="I7" s="97"/>
      <c r="J7" s="97"/>
      <c r="K7" s="97"/>
      <c r="L7" s="97"/>
      <c r="M7" s="98"/>
      <c r="N7" s="98"/>
      <c r="O7" s="98"/>
      <c r="P7" s="49"/>
      <c r="Q7" s="49"/>
      <c r="R7" s="7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</row>
    <row r="8" spans="1:60">
      <c r="A8" s="197" t="s">
        <v>109</v>
      </c>
      <c r="B8" s="198" t="s">
        <v>110</v>
      </c>
      <c r="C8" s="199">
        <v>441</v>
      </c>
      <c r="D8" s="200" t="s">
        <v>111</v>
      </c>
      <c r="E8" s="198" t="s">
        <v>112</v>
      </c>
      <c r="F8" s="149">
        <v>45571</v>
      </c>
      <c r="G8" s="201">
        <f>F8+1</f>
        <v>45572</v>
      </c>
      <c r="H8" s="201">
        <f>F8+5</f>
        <v>45576</v>
      </c>
      <c r="I8" s="414" t="s">
        <v>145</v>
      </c>
      <c r="J8" s="412"/>
      <c r="K8" s="410">
        <v>440</v>
      </c>
      <c r="L8" s="408" t="s">
        <v>56</v>
      </c>
      <c r="M8" s="353">
        <v>45588</v>
      </c>
      <c r="N8" s="353">
        <f>M8+2</f>
        <v>45590</v>
      </c>
      <c r="O8" s="353">
        <f>N8+18</f>
        <v>45608</v>
      </c>
      <c r="P8" s="353">
        <f>O8+6</f>
        <v>45614</v>
      </c>
      <c r="Q8" s="420">
        <f>M8+37</f>
        <v>45625</v>
      </c>
      <c r="R8" s="417" t="s">
        <v>146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</row>
    <row r="9" spans="1:60">
      <c r="A9" s="144" t="s">
        <v>113</v>
      </c>
      <c r="B9" s="145" t="s">
        <v>114</v>
      </c>
      <c r="C9" s="146">
        <v>337</v>
      </c>
      <c r="D9" s="147" t="s">
        <v>111</v>
      </c>
      <c r="E9" s="148" t="s">
        <v>115</v>
      </c>
      <c r="F9" s="151">
        <v>45099</v>
      </c>
      <c r="G9" s="149">
        <f>F9+1</f>
        <v>45100</v>
      </c>
      <c r="H9" s="149">
        <v>45101</v>
      </c>
      <c r="I9" s="415"/>
      <c r="J9" s="384"/>
      <c r="K9" s="365"/>
      <c r="L9" s="363"/>
      <c r="M9" s="354"/>
      <c r="N9" s="354"/>
      <c r="O9" s="354"/>
      <c r="P9" s="354"/>
      <c r="Q9" s="354"/>
      <c r="R9" s="418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</row>
    <row r="10" spans="1:60">
      <c r="A10" s="90" t="s">
        <v>116</v>
      </c>
      <c r="B10" s="93" t="s">
        <v>117</v>
      </c>
      <c r="C10" s="91">
        <v>439</v>
      </c>
      <c r="D10" s="92" t="s">
        <v>118</v>
      </c>
      <c r="E10" s="95" t="s">
        <v>115</v>
      </c>
      <c r="F10" s="102">
        <v>45578</v>
      </c>
      <c r="G10" s="94">
        <f>F10+1</f>
        <v>45579</v>
      </c>
      <c r="H10" s="94">
        <f>G10+1</f>
        <v>45580</v>
      </c>
      <c r="I10" s="415"/>
      <c r="J10" s="384"/>
      <c r="K10" s="365"/>
      <c r="L10" s="363"/>
      <c r="M10" s="354"/>
      <c r="N10" s="354"/>
      <c r="O10" s="354"/>
      <c r="P10" s="354"/>
      <c r="Q10" s="354"/>
      <c r="R10" s="418" t="s">
        <v>147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</row>
    <row r="11" spans="1:60">
      <c r="A11" s="80" t="s">
        <v>120</v>
      </c>
      <c r="B11" s="84" t="s">
        <v>121</v>
      </c>
      <c r="C11" s="81">
        <v>442</v>
      </c>
      <c r="D11" s="89" t="s">
        <v>111</v>
      </c>
      <c r="E11" s="96" t="s">
        <v>115</v>
      </c>
      <c r="F11" s="86">
        <v>45579</v>
      </c>
      <c r="G11" s="87">
        <f>F11+1</f>
        <v>45580</v>
      </c>
      <c r="H11" s="86">
        <f>F11+3</f>
        <v>45582</v>
      </c>
      <c r="I11" s="416"/>
      <c r="J11" s="413"/>
      <c r="K11" s="411"/>
      <c r="L11" s="409"/>
      <c r="M11" s="355"/>
      <c r="N11" s="355"/>
      <c r="O11" s="355"/>
      <c r="P11" s="355"/>
      <c r="Q11" s="421"/>
      <c r="R11" s="419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</row>
    <row r="12" spans="1:60">
      <c r="A12" s="82"/>
      <c r="B12" s="54"/>
      <c r="C12" s="54"/>
      <c r="D12" s="55"/>
      <c r="E12" s="55"/>
      <c r="F12" s="101"/>
      <c r="G12" s="54"/>
      <c r="H12" s="54"/>
      <c r="I12" s="97"/>
      <c r="J12" s="97"/>
      <c r="K12" s="97"/>
      <c r="L12" s="97"/>
      <c r="M12" s="98"/>
      <c r="N12" s="98"/>
      <c r="O12" s="98"/>
      <c r="P12" s="49"/>
      <c r="Q12" s="49"/>
      <c r="R12" s="77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</row>
    <row r="13" spans="1:60">
      <c r="A13" s="78" t="s">
        <v>122</v>
      </c>
      <c r="B13" s="83" t="s">
        <v>110</v>
      </c>
      <c r="C13" s="79">
        <v>442</v>
      </c>
      <c r="D13" s="88" t="s">
        <v>111</v>
      </c>
      <c r="E13" s="83" t="s">
        <v>112</v>
      </c>
      <c r="F13" s="94">
        <v>45578</v>
      </c>
      <c r="G13" s="85">
        <f>F13+1</f>
        <v>45579</v>
      </c>
      <c r="H13" s="85">
        <f>F13+5</f>
        <v>45583</v>
      </c>
      <c r="I13" s="393" t="s">
        <v>148</v>
      </c>
      <c r="J13" s="396"/>
      <c r="K13" s="399">
        <v>441</v>
      </c>
      <c r="L13" s="401" t="s">
        <v>56</v>
      </c>
      <c r="M13" s="219">
        <v>45595</v>
      </c>
      <c r="N13" s="219">
        <f>M13+2</f>
        <v>45597</v>
      </c>
      <c r="O13" s="219">
        <f>N13+18</f>
        <v>45615</v>
      </c>
      <c r="P13" s="219">
        <f>O13+6</f>
        <v>45621</v>
      </c>
      <c r="Q13" s="387">
        <f>M13+37</f>
        <v>45632</v>
      </c>
      <c r="R13" s="390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</row>
    <row r="14" spans="1:60">
      <c r="A14" s="144" t="s">
        <v>113</v>
      </c>
      <c r="B14" s="145" t="s">
        <v>114</v>
      </c>
      <c r="C14" s="146">
        <v>337</v>
      </c>
      <c r="D14" s="147" t="s">
        <v>111</v>
      </c>
      <c r="E14" s="148" t="s">
        <v>115</v>
      </c>
      <c r="F14" s="151">
        <v>45099</v>
      </c>
      <c r="G14" s="149">
        <f>F14+1</f>
        <v>45100</v>
      </c>
      <c r="H14" s="149">
        <v>45101</v>
      </c>
      <c r="I14" s="394"/>
      <c r="J14" s="397"/>
      <c r="K14" s="272"/>
      <c r="L14" s="402"/>
      <c r="M14" s="386"/>
      <c r="N14" s="386"/>
      <c r="O14" s="386"/>
      <c r="P14" s="386"/>
      <c r="Q14" s="388"/>
      <c r="R14" s="391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</row>
    <row r="15" spans="1:60">
      <c r="A15" s="144" t="s">
        <v>123</v>
      </c>
      <c r="B15" s="145" t="s">
        <v>117</v>
      </c>
      <c r="C15" s="146">
        <v>440</v>
      </c>
      <c r="D15" s="147" t="s">
        <v>118</v>
      </c>
      <c r="E15" s="148" t="s">
        <v>115</v>
      </c>
      <c r="F15" s="151">
        <v>45585</v>
      </c>
      <c r="G15" s="149">
        <f>F15+1</f>
        <v>45586</v>
      </c>
      <c r="H15" s="149">
        <f>G15+1</f>
        <v>45587</v>
      </c>
      <c r="I15" s="394"/>
      <c r="J15" s="397"/>
      <c r="K15" s="272"/>
      <c r="L15" s="402"/>
      <c r="M15" s="386"/>
      <c r="N15" s="386"/>
      <c r="O15" s="386"/>
      <c r="P15" s="386"/>
      <c r="Q15" s="388"/>
      <c r="R15" s="391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</row>
    <row r="16" spans="1:60">
      <c r="A16" s="80" t="s">
        <v>124</v>
      </c>
      <c r="B16" s="84" t="s">
        <v>121</v>
      </c>
      <c r="C16" s="81">
        <v>443</v>
      </c>
      <c r="D16" s="89" t="s">
        <v>111</v>
      </c>
      <c r="E16" s="96" t="s">
        <v>115</v>
      </c>
      <c r="F16" s="86">
        <v>45586</v>
      </c>
      <c r="G16" s="87">
        <f>F16+1</f>
        <v>45587</v>
      </c>
      <c r="H16" s="86">
        <f>F16+3</f>
        <v>45589</v>
      </c>
      <c r="I16" s="395"/>
      <c r="J16" s="398"/>
      <c r="K16" s="400"/>
      <c r="L16" s="403"/>
      <c r="M16" s="220"/>
      <c r="N16" s="220"/>
      <c r="O16" s="220"/>
      <c r="P16" s="220"/>
      <c r="Q16" s="389"/>
      <c r="R16" s="392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</row>
    <row r="17" spans="1:60">
      <c r="A17" s="82"/>
      <c r="B17" s="54"/>
      <c r="C17" s="54"/>
      <c r="D17" s="55"/>
      <c r="E17" s="55"/>
      <c r="F17" s="101"/>
      <c r="G17" s="54"/>
      <c r="H17" s="54"/>
      <c r="I17" s="97"/>
      <c r="J17" s="97"/>
      <c r="K17" s="97"/>
      <c r="L17" s="97"/>
      <c r="M17" s="98"/>
      <c r="N17" s="98"/>
      <c r="O17" s="98"/>
      <c r="P17" s="49"/>
      <c r="Q17" s="49"/>
      <c r="R17" s="77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</row>
    <row r="18" spans="1:60">
      <c r="A18" s="78" t="s">
        <v>125</v>
      </c>
      <c r="B18" s="83" t="s">
        <v>110</v>
      </c>
      <c r="C18" s="79">
        <v>443</v>
      </c>
      <c r="D18" s="88" t="s">
        <v>111</v>
      </c>
      <c r="E18" s="83" t="s">
        <v>112</v>
      </c>
      <c r="F18" s="94">
        <v>45585</v>
      </c>
      <c r="G18" s="85">
        <f>F18+1</f>
        <v>45586</v>
      </c>
      <c r="H18" s="85">
        <f>F18+5</f>
        <v>45590</v>
      </c>
      <c r="I18" s="393" t="s">
        <v>149</v>
      </c>
      <c r="J18" s="396"/>
      <c r="K18" s="399">
        <v>442</v>
      </c>
      <c r="L18" s="401" t="s">
        <v>56</v>
      </c>
      <c r="M18" s="219">
        <v>45602</v>
      </c>
      <c r="N18" s="219">
        <f>M18+2</f>
        <v>45604</v>
      </c>
      <c r="O18" s="219">
        <f>N18+18</f>
        <v>45622</v>
      </c>
      <c r="P18" s="219">
        <f>O18+6</f>
        <v>45628</v>
      </c>
      <c r="Q18" s="387">
        <f>M18+37</f>
        <v>45639</v>
      </c>
      <c r="R18" s="390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</row>
    <row r="19" spans="1:60">
      <c r="A19" s="144" t="s">
        <v>113</v>
      </c>
      <c r="B19" s="145" t="s">
        <v>114</v>
      </c>
      <c r="C19" s="146">
        <v>337</v>
      </c>
      <c r="D19" s="147" t="s">
        <v>111</v>
      </c>
      <c r="E19" s="148" t="s">
        <v>115</v>
      </c>
      <c r="F19" s="151">
        <v>45099</v>
      </c>
      <c r="G19" s="149">
        <f>F19+1</f>
        <v>45100</v>
      </c>
      <c r="H19" s="149">
        <v>45101</v>
      </c>
      <c r="I19" s="394"/>
      <c r="J19" s="397"/>
      <c r="K19" s="272"/>
      <c r="L19" s="402"/>
      <c r="M19" s="386"/>
      <c r="N19" s="386"/>
      <c r="O19" s="386"/>
      <c r="P19" s="386"/>
      <c r="Q19" s="388"/>
      <c r="R19" s="391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</row>
    <row r="20" spans="1:60">
      <c r="A20" s="90" t="s">
        <v>126</v>
      </c>
      <c r="B20" s="93" t="s">
        <v>117</v>
      </c>
      <c r="C20" s="91">
        <v>441</v>
      </c>
      <c r="D20" s="92" t="s">
        <v>118</v>
      </c>
      <c r="E20" s="95" t="s">
        <v>115</v>
      </c>
      <c r="F20" s="102">
        <v>45592</v>
      </c>
      <c r="G20" s="94">
        <f>F20+1</f>
        <v>45593</v>
      </c>
      <c r="H20" s="94">
        <f>G20+1</f>
        <v>45594</v>
      </c>
      <c r="I20" s="394"/>
      <c r="J20" s="397"/>
      <c r="K20" s="272"/>
      <c r="L20" s="402"/>
      <c r="M20" s="386"/>
      <c r="N20" s="386"/>
      <c r="O20" s="386"/>
      <c r="P20" s="386"/>
      <c r="Q20" s="388"/>
      <c r="R20" s="391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</row>
    <row r="21" spans="1:60">
      <c r="A21" s="80" t="s">
        <v>127</v>
      </c>
      <c r="B21" s="84" t="s">
        <v>121</v>
      </c>
      <c r="C21" s="81">
        <v>444</v>
      </c>
      <c r="D21" s="89" t="s">
        <v>111</v>
      </c>
      <c r="E21" s="96" t="s">
        <v>115</v>
      </c>
      <c r="F21" s="86">
        <v>45593</v>
      </c>
      <c r="G21" s="87">
        <f>F21+1</f>
        <v>45594</v>
      </c>
      <c r="H21" s="86">
        <f>F21+3</f>
        <v>45596</v>
      </c>
      <c r="I21" s="395"/>
      <c r="J21" s="398"/>
      <c r="K21" s="400"/>
      <c r="L21" s="403"/>
      <c r="M21" s="220"/>
      <c r="N21" s="220"/>
      <c r="O21" s="220"/>
      <c r="P21" s="220"/>
      <c r="Q21" s="389"/>
      <c r="R21" s="39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</row>
    <row r="22" spans="1:60">
      <c r="A22" s="82"/>
      <c r="B22" s="54"/>
      <c r="C22" s="54"/>
      <c r="D22" s="55"/>
      <c r="E22" s="55"/>
      <c r="F22" s="101"/>
      <c r="G22" s="54"/>
      <c r="H22" s="54"/>
      <c r="I22" s="97"/>
      <c r="J22" s="97"/>
      <c r="K22" s="97"/>
      <c r="L22" s="97"/>
      <c r="M22" s="98"/>
      <c r="N22" s="98"/>
      <c r="O22" s="98"/>
      <c r="P22" s="49"/>
      <c r="Q22" s="49"/>
      <c r="R22" s="77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</row>
    <row r="23" spans="1:60">
      <c r="A23" s="78" t="s">
        <v>128</v>
      </c>
      <c r="B23" s="83" t="s">
        <v>110</v>
      </c>
      <c r="C23" s="79">
        <v>444</v>
      </c>
      <c r="D23" s="88" t="s">
        <v>111</v>
      </c>
      <c r="E23" s="83" t="s">
        <v>112</v>
      </c>
      <c r="F23" s="94">
        <v>45592</v>
      </c>
      <c r="G23" s="85">
        <f>F23+1</f>
        <v>45593</v>
      </c>
      <c r="H23" s="85">
        <f>F23+5</f>
        <v>45597</v>
      </c>
      <c r="I23" s="393" t="s">
        <v>150</v>
      </c>
      <c r="J23" s="396"/>
      <c r="K23" s="399">
        <v>443</v>
      </c>
      <c r="L23" s="401" t="s">
        <v>56</v>
      </c>
      <c r="M23" s="219">
        <v>45609</v>
      </c>
      <c r="N23" s="219">
        <f>M23+2</f>
        <v>45611</v>
      </c>
      <c r="O23" s="219">
        <f>N23+18</f>
        <v>45629</v>
      </c>
      <c r="P23" s="219">
        <f>O23+6</f>
        <v>45635</v>
      </c>
      <c r="Q23" s="387">
        <f>M23+37</f>
        <v>45646</v>
      </c>
      <c r="R23" s="390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</row>
    <row r="24" spans="1:60">
      <c r="A24" s="144" t="s">
        <v>113</v>
      </c>
      <c r="B24" s="145" t="s">
        <v>114</v>
      </c>
      <c r="C24" s="146">
        <v>337</v>
      </c>
      <c r="D24" s="147" t="s">
        <v>111</v>
      </c>
      <c r="E24" s="148" t="s">
        <v>115</v>
      </c>
      <c r="F24" s="151">
        <v>45099</v>
      </c>
      <c r="G24" s="149">
        <f>F24+1</f>
        <v>45100</v>
      </c>
      <c r="H24" s="149">
        <v>45101</v>
      </c>
      <c r="I24" s="394"/>
      <c r="J24" s="397"/>
      <c r="K24" s="272"/>
      <c r="L24" s="402"/>
      <c r="M24" s="386"/>
      <c r="N24" s="386"/>
      <c r="O24" s="386"/>
      <c r="P24" s="386"/>
      <c r="Q24" s="388"/>
      <c r="R24" s="391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</row>
    <row r="25" spans="1:60">
      <c r="A25" s="90" t="s">
        <v>129</v>
      </c>
      <c r="B25" s="93" t="s">
        <v>117</v>
      </c>
      <c r="C25" s="91">
        <v>442</v>
      </c>
      <c r="D25" s="92" t="s">
        <v>118</v>
      </c>
      <c r="E25" s="95" t="s">
        <v>115</v>
      </c>
      <c r="F25" s="102">
        <v>45599</v>
      </c>
      <c r="G25" s="94">
        <f>F25+1</f>
        <v>45600</v>
      </c>
      <c r="H25" s="94">
        <f>G25+1</f>
        <v>45601</v>
      </c>
      <c r="I25" s="394"/>
      <c r="J25" s="397"/>
      <c r="K25" s="272"/>
      <c r="L25" s="402"/>
      <c r="M25" s="386"/>
      <c r="N25" s="386"/>
      <c r="O25" s="386"/>
      <c r="P25" s="386"/>
      <c r="Q25" s="388"/>
      <c r="R25" s="391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</row>
    <row r="26" spans="1:60">
      <c r="A26" s="80" t="s">
        <v>130</v>
      </c>
      <c r="B26" s="84" t="s">
        <v>121</v>
      </c>
      <c r="C26" s="81">
        <v>445</v>
      </c>
      <c r="D26" s="89" t="s">
        <v>111</v>
      </c>
      <c r="E26" s="96" t="s">
        <v>115</v>
      </c>
      <c r="F26" s="86">
        <v>45600</v>
      </c>
      <c r="G26" s="87">
        <f>F26+1</f>
        <v>45601</v>
      </c>
      <c r="H26" s="86">
        <f>F26+3</f>
        <v>45603</v>
      </c>
      <c r="I26" s="395"/>
      <c r="J26" s="398"/>
      <c r="K26" s="400"/>
      <c r="L26" s="403"/>
      <c r="M26" s="220"/>
      <c r="N26" s="220"/>
      <c r="O26" s="220"/>
      <c r="P26" s="220"/>
      <c r="Q26" s="389"/>
      <c r="R26" s="392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>
      <c r="A27" s="82"/>
      <c r="B27" s="54"/>
      <c r="C27" s="54"/>
      <c r="D27" s="55"/>
      <c r="E27" s="55"/>
      <c r="F27" s="101"/>
      <c r="G27" s="54"/>
      <c r="H27" s="54"/>
      <c r="I27" s="97"/>
      <c r="J27" s="97"/>
      <c r="K27" s="97"/>
      <c r="L27" s="97"/>
      <c r="M27" s="98"/>
      <c r="N27" s="98"/>
      <c r="O27" s="98"/>
      <c r="P27" s="49"/>
      <c r="Q27" s="49"/>
      <c r="R27" s="77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>
      <c r="A28" s="78" t="s">
        <v>131</v>
      </c>
      <c r="B28" s="83" t="s">
        <v>110</v>
      </c>
      <c r="C28" s="79">
        <v>445</v>
      </c>
      <c r="D28" s="88" t="s">
        <v>111</v>
      </c>
      <c r="E28" s="83" t="s">
        <v>112</v>
      </c>
      <c r="F28" s="94">
        <v>45599</v>
      </c>
      <c r="G28" s="85">
        <f>F28+1</f>
        <v>45600</v>
      </c>
      <c r="H28" s="85">
        <f>F28+5</f>
        <v>45604</v>
      </c>
      <c r="I28" s="393" t="s">
        <v>151</v>
      </c>
      <c r="J28" s="396"/>
      <c r="K28" s="399">
        <v>444</v>
      </c>
      <c r="L28" s="401" t="s">
        <v>56</v>
      </c>
      <c r="M28" s="219">
        <v>45616</v>
      </c>
      <c r="N28" s="219">
        <f>M28+2</f>
        <v>45618</v>
      </c>
      <c r="O28" s="219">
        <f>N28+18</f>
        <v>45636</v>
      </c>
      <c r="P28" s="219">
        <f>O28+6</f>
        <v>45642</v>
      </c>
      <c r="Q28" s="387">
        <f>M28+37</f>
        <v>45653</v>
      </c>
      <c r="R28" s="390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>
      <c r="A29" s="144" t="s">
        <v>113</v>
      </c>
      <c r="B29" s="145" t="s">
        <v>114</v>
      </c>
      <c r="C29" s="146">
        <v>337</v>
      </c>
      <c r="D29" s="147" t="s">
        <v>111</v>
      </c>
      <c r="E29" s="148" t="s">
        <v>115</v>
      </c>
      <c r="F29" s="151">
        <v>45099</v>
      </c>
      <c r="G29" s="149">
        <f>F29+1</f>
        <v>45100</v>
      </c>
      <c r="H29" s="149">
        <v>45101</v>
      </c>
      <c r="I29" s="394"/>
      <c r="J29" s="397"/>
      <c r="K29" s="272"/>
      <c r="L29" s="402"/>
      <c r="M29" s="386"/>
      <c r="N29" s="386"/>
      <c r="O29" s="386"/>
      <c r="P29" s="386"/>
      <c r="Q29" s="388"/>
      <c r="R29" s="391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>
      <c r="A30" s="90" t="s">
        <v>132</v>
      </c>
      <c r="B30" s="93" t="s">
        <v>117</v>
      </c>
      <c r="C30" s="91">
        <v>443</v>
      </c>
      <c r="D30" s="92" t="s">
        <v>118</v>
      </c>
      <c r="E30" s="95" t="s">
        <v>115</v>
      </c>
      <c r="F30" s="102">
        <v>45606</v>
      </c>
      <c r="G30" s="94">
        <f>F30+1</f>
        <v>45607</v>
      </c>
      <c r="H30" s="94">
        <f>G30+1</f>
        <v>45608</v>
      </c>
      <c r="I30" s="394"/>
      <c r="J30" s="397"/>
      <c r="K30" s="272"/>
      <c r="L30" s="402"/>
      <c r="M30" s="386"/>
      <c r="N30" s="386"/>
      <c r="O30" s="386"/>
      <c r="P30" s="386"/>
      <c r="Q30" s="388"/>
      <c r="R30" s="391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>
      <c r="A31" s="80" t="s">
        <v>133</v>
      </c>
      <c r="B31" s="84" t="s">
        <v>121</v>
      </c>
      <c r="C31" s="81">
        <v>446</v>
      </c>
      <c r="D31" s="89" t="s">
        <v>111</v>
      </c>
      <c r="E31" s="96" t="s">
        <v>115</v>
      </c>
      <c r="F31" s="86">
        <v>45593</v>
      </c>
      <c r="G31" s="87">
        <f>F31+1</f>
        <v>45594</v>
      </c>
      <c r="H31" s="86">
        <f>F31+3</f>
        <v>45596</v>
      </c>
      <c r="I31" s="395"/>
      <c r="J31" s="398"/>
      <c r="K31" s="400"/>
      <c r="L31" s="403"/>
      <c r="M31" s="220"/>
      <c r="N31" s="220"/>
      <c r="O31" s="220"/>
      <c r="P31" s="220"/>
      <c r="Q31" s="389"/>
      <c r="R31" s="392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>
      <c r="A32" s="82"/>
      <c r="B32" s="54"/>
      <c r="C32" s="54"/>
      <c r="D32" s="55"/>
      <c r="E32" s="55"/>
      <c r="F32" s="101"/>
      <c r="G32" s="54"/>
      <c r="H32" s="54"/>
      <c r="I32" s="97"/>
      <c r="J32" s="97"/>
      <c r="K32" s="97"/>
      <c r="L32" s="97"/>
      <c r="M32" s="98"/>
      <c r="N32" s="98"/>
      <c r="O32" s="98"/>
      <c r="P32" s="49"/>
      <c r="Q32" s="49"/>
      <c r="R32" s="77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>
      <c r="A33" s="78" t="s">
        <v>109</v>
      </c>
      <c r="B33" s="83" t="s">
        <v>110</v>
      </c>
      <c r="C33" s="79">
        <v>446</v>
      </c>
      <c r="D33" s="88" t="s">
        <v>111</v>
      </c>
      <c r="E33" s="83" t="s">
        <v>112</v>
      </c>
      <c r="F33" s="94">
        <v>45606</v>
      </c>
      <c r="G33" s="85">
        <f>F33+1</f>
        <v>45607</v>
      </c>
      <c r="H33" s="85">
        <f>F33+5</f>
        <v>45611</v>
      </c>
      <c r="I33" s="393" t="s">
        <v>152</v>
      </c>
      <c r="J33" s="396"/>
      <c r="K33" s="399">
        <v>445</v>
      </c>
      <c r="L33" s="401" t="s">
        <v>56</v>
      </c>
      <c r="M33" s="219">
        <v>45623</v>
      </c>
      <c r="N33" s="219">
        <f>M33+2</f>
        <v>45625</v>
      </c>
      <c r="O33" s="219">
        <f>N33+18</f>
        <v>45643</v>
      </c>
      <c r="P33" s="219">
        <f>O33+6</f>
        <v>45649</v>
      </c>
      <c r="Q33" s="387">
        <f>M33+37</f>
        <v>45660</v>
      </c>
      <c r="R33" s="390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>
      <c r="A34" s="144" t="s">
        <v>113</v>
      </c>
      <c r="B34" s="145" t="s">
        <v>114</v>
      </c>
      <c r="C34" s="146">
        <v>337</v>
      </c>
      <c r="D34" s="147" t="s">
        <v>111</v>
      </c>
      <c r="E34" s="148" t="s">
        <v>115</v>
      </c>
      <c r="F34" s="151">
        <v>45099</v>
      </c>
      <c r="G34" s="149">
        <f>F34+1</f>
        <v>45100</v>
      </c>
      <c r="H34" s="149">
        <v>45101</v>
      </c>
      <c r="I34" s="394"/>
      <c r="J34" s="397"/>
      <c r="K34" s="272"/>
      <c r="L34" s="402"/>
      <c r="M34" s="386"/>
      <c r="N34" s="386"/>
      <c r="O34" s="386"/>
      <c r="P34" s="386"/>
      <c r="Q34" s="388"/>
      <c r="R34" s="391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>
      <c r="A35" s="90" t="s">
        <v>123</v>
      </c>
      <c r="B35" s="93" t="s">
        <v>117</v>
      </c>
      <c r="C35" s="91">
        <v>444</v>
      </c>
      <c r="D35" s="92" t="s">
        <v>118</v>
      </c>
      <c r="E35" s="95" t="s">
        <v>115</v>
      </c>
      <c r="F35" s="102">
        <v>45613</v>
      </c>
      <c r="G35" s="94">
        <f>F35+1</f>
        <v>45614</v>
      </c>
      <c r="H35" s="94">
        <f>G35+1</f>
        <v>45615</v>
      </c>
      <c r="I35" s="394"/>
      <c r="J35" s="397"/>
      <c r="K35" s="272"/>
      <c r="L35" s="402"/>
      <c r="M35" s="386"/>
      <c r="N35" s="386"/>
      <c r="O35" s="386"/>
      <c r="P35" s="386"/>
      <c r="Q35" s="388"/>
      <c r="R35" s="391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>
      <c r="A36" s="80" t="s">
        <v>134</v>
      </c>
      <c r="B36" s="84" t="s">
        <v>121</v>
      </c>
      <c r="C36" s="81">
        <v>447</v>
      </c>
      <c r="D36" s="89" t="s">
        <v>111</v>
      </c>
      <c r="E36" s="96" t="s">
        <v>115</v>
      </c>
      <c r="F36" s="86">
        <v>45614</v>
      </c>
      <c r="G36" s="87">
        <f>F36+1</f>
        <v>45615</v>
      </c>
      <c r="H36" s="86">
        <f>F36+3</f>
        <v>45617</v>
      </c>
      <c r="I36" s="395"/>
      <c r="J36" s="398"/>
      <c r="K36" s="400"/>
      <c r="L36" s="403"/>
      <c r="M36" s="220"/>
      <c r="N36" s="220"/>
      <c r="O36" s="220"/>
      <c r="P36" s="220"/>
      <c r="Q36" s="389"/>
      <c r="R36" s="392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>
      <c r="A37" s="82"/>
      <c r="B37" s="54"/>
      <c r="C37" s="54"/>
      <c r="D37" s="55"/>
      <c r="E37" s="55"/>
      <c r="F37" s="101"/>
      <c r="G37" s="54"/>
      <c r="H37" s="54"/>
      <c r="I37" s="97"/>
      <c r="J37" s="97"/>
      <c r="K37" s="97"/>
      <c r="L37" s="97"/>
      <c r="M37" s="98"/>
      <c r="N37" s="98"/>
      <c r="O37" s="98"/>
      <c r="P37" s="49"/>
      <c r="Q37" s="49"/>
      <c r="R37" s="77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>
      <c r="A38" s="78" t="s">
        <v>122</v>
      </c>
      <c r="B38" s="83" t="s">
        <v>110</v>
      </c>
      <c r="C38" s="79">
        <v>447</v>
      </c>
      <c r="D38" s="88" t="s">
        <v>111</v>
      </c>
      <c r="E38" s="83" t="s">
        <v>112</v>
      </c>
      <c r="F38" s="94">
        <v>45613</v>
      </c>
      <c r="G38" s="85">
        <f>F38+1</f>
        <v>45614</v>
      </c>
      <c r="H38" s="85">
        <f>F38+5</f>
        <v>45618</v>
      </c>
      <c r="I38" s="393" t="s">
        <v>153</v>
      </c>
      <c r="J38" s="396"/>
      <c r="K38" s="399">
        <v>446</v>
      </c>
      <c r="L38" s="401" t="s">
        <v>56</v>
      </c>
      <c r="M38" s="219">
        <v>45630</v>
      </c>
      <c r="N38" s="219">
        <f>M38+2</f>
        <v>45632</v>
      </c>
      <c r="O38" s="219">
        <f>N38+18</f>
        <v>45650</v>
      </c>
      <c r="P38" s="219">
        <f>O38+6</f>
        <v>45656</v>
      </c>
      <c r="Q38" s="387">
        <f>M38+37</f>
        <v>45667</v>
      </c>
      <c r="R38" s="390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>
      <c r="A39" s="144" t="s">
        <v>113</v>
      </c>
      <c r="B39" s="145" t="s">
        <v>114</v>
      </c>
      <c r="C39" s="146">
        <v>337</v>
      </c>
      <c r="D39" s="147" t="s">
        <v>111</v>
      </c>
      <c r="E39" s="148" t="s">
        <v>115</v>
      </c>
      <c r="F39" s="151">
        <v>45099</v>
      </c>
      <c r="G39" s="149">
        <f>F39+1</f>
        <v>45100</v>
      </c>
      <c r="H39" s="149">
        <v>45101</v>
      </c>
      <c r="I39" s="394"/>
      <c r="J39" s="397"/>
      <c r="K39" s="272"/>
      <c r="L39" s="402"/>
      <c r="M39" s="386"/>
      <c r="N39" s="386"/>
      <c r="O39" s="386"/>
      <c r="P39" s="386"/>
      <c r="Q39" s="388"/>
      <c r="R39" s="391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>
      <c r="A40" s="90" t="s">
        <v>135</v>
      </c>
      <c r="B40" s="93" t="s">
        <v>117</v>
      </c>
      <c r="C40" s="91">
        <v>445</v>
      </c>
      <c r="D40" s="92" t="s">
        <v>118</v>
      </c>
      <c r="E40" s="95" t="s">
        <v>115</v>
      </c>
      <c r="F40" s="102">
        <v>45620</v>
      </c>
      <c r="G40" s="94">
        <f>F40+1</f>
        <v>45621</v>
      </c>
      <c r="H40" s="94">
        <f>G40+1</f>
        <v>45622</v>
      </c>
      <c r="I40" s="394"/>
      <c r="J40" s="397"/>
      <c r="K40" s="272"/>
      <c r="L40" s="402"/>
      <c r="M40" s="386"/>
      <c r="N40" s="386"/>
      <c r="O40" s="386"/>
      <c r="P40" s="386"/>
      <c r="Q40" s="388"/>
      <c r="R40" s="391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>
      <c r="A41" s="80" t="s">
        <v>120</v>
      </c>
      <c r="B41" s="84" t="s">
        <v>121</v>
      </c>
      <c r="C41" s="81">
        <v>448</v>
      </c>
      <c r="D41" s="89" t="s">
        <v>111</v>
      </c>
      <c r="E41" s="96" t="s">
        <v>115</v>
      </c>
      <c r="F41" s="86">
        <v>45621</v>
      </c>
      <c r="G41" s="87">
        <f>F41+1</f>
        <v>45622</v>
      </c>
      <c r="H41" s="86">
        <f>F41+3</f>
        <v>45624</v>
      </c>
      <c r="I41" s="395"/>
      <c r="J41" s="398"/>
      <c r="K41" s="400"/>
      <c r="L41" s="403"/>
      <c r="M41" s="220"/>
      <c r="N41" s="220"/>
      <c r="O41" s="220"/>
      <c r="P41" s="220"/>
      <c r="Q41" s="389"/>
      <c r="R41" s="392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ht="7.15" customHeight="1">
      <c r="A42" s="91"/>
      <c r="B42" s="91"/>
      <c r="C42" s="91"/>
      <c r="D42" s="92"/>
      <c r="E42" s="91"/>
      <c r="F42" s="178"/>
      <c r="G42" s="178"/>
      <c r="H42" s="178"/>
      <c r="I42" s="97"/>
      <c r="J42" s="97"/>
      <c r="K42" s="97"/>
      <c r="L42" s="97"/>
      <c r="M42" s="98"/>
      <c r="N42" s="98"/>
      <c r="O42" s="98"/>
      <c r="P42" s="49"/>
      <c r="Q42" s="49"/>
      <c r="R42" s="77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>
      <c r="A43" s="15" t="s">
        <v>89</v>
      </c>
      <c r="B43" s="16"/>
      <c r="C43" s="16"/>
      <c r="D43" s="16"/>
      <c r="E43" s="19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</row>
    <row r="44" spans="1:60">
      <c r="A44" s="1"/>
      <c r="B44" s="1"/>
      <c r="C44" s="1"/>
      <c r="D44" s="5"/>
      <c r="E44" s="2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</row>
    <row r="45" spans="1:60">
      <c r="A45" s="247" t="s">
        <v>90</v>
      </c>
      <c r="B45" s="248"/>
      <c r="C45" s="248"/>
      <c r="D45" s="248"/>
      <c r="E45" s="248"/>
      <c r="F45" s="249"/>
      <c r="G45" s="405" t="s">
        <v>91</v>
      </c>
      <c r="H45" s="405"/>
      <c r="I45" s="405"/>
      <c r="J45" s="405"/>
      <c r="K45" s="405"/>
      <c r="L45" s="405"/>
      <c r="M45" s="405"/>
      <c r="N45" s="405"/>
      <c r="O45" s="405"/>
      <c r="P45" s="405"/>
      <c r="Q45" s="405"/>
      <c r="R45" s="405"/>
    </row>
    <row r="46" spans="1:60" ht="14.45" customHeight="1">
      <c r="A46" s="223" t="s">
        <v>162</v>
      </c>
      <c r="B46" s="224"/>
      <c r="C46" s="224"/>
      <c r="D46" s="224"/>
      <c r="E46" s="224"/>
      <c r="F46" s="225"/>
      <c r="G46" s="250" t="s">
        <v>163</v>
      </c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2"/>
    </row>
    <row r="47" spans="1:60">
      <c r="A47" s="223"/>
      <c r="B47" s="224"/>
      <c r="C47" s="224"/>
      <c r="D47" s="224"/>
      <c r="E47" s="224"/>
      <c r="F47" s="225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</row>
    <row r="48" spans="1:60">
      <c r="A48" s="223"/>
      <c r="B48" s="224"/>
      <c r="C48" s="224"/>
      <c r="D48" s="224"/>
      <c r="E48" s="224"/>
      <c r="F48" s="225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</row>
    <row r="49" spans="1:60">
      <c r="A49" s="1"/>
      <c r="B49" s="1"/>
      <c r="C49" s="1"/>
      <c r="D49" s="5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</row>
    <row r="50" spans="1:60" s="68" customFormat="1">
      <c r="D50" s="69"/>
      <c r="E50" s="69"/>
    </row>
    <row r="51" spans="1:60" s="68" customFormat="1" ht="15.75">
      <c r="A51" s="70" t="s">
        <v>92</v>
      </c>
      <c r="B51" s="71"/>
      <c r="C51" s="71"/>
      <c r="D51" s="72"/>
      <c r="E51" s="69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</row>
    <row r="52" spans="1:60" s="68" customFormat="1" ht="15.75">
      <c r="A52" s="73" t="s">
        <v>93</v>
      </c>
      <c r="B52" s="74"/>
      <c r="C52" s="74"/>
      <c r="D52" s="75"/>
      <c r="E52" s="69"/>
      <c r="F52" s="73"/>
      <c r="G52" s="74"/>
      <c r="H52" s="73" t="s">
        <v>94</v>
      </c>
      <c r="I52" s="74"/>
      <c r="J52" s="74"/>
      <c r="K52" s="74"/>
      <c r="L52" s="74"/>
      <c r="M52" s="74"/>
      <c r="N52" s="74"/>
      <c r="O52" s="74"/>
      <c r="P52" s="74"/>
      <c r="Q52" s="74"/>
    </row>
    <row r="53" spans="1:60" s="68" customFormat="1" ht="15.75">
      <c r="A53" s="73" t="s">
        <v>95</v>
      </c>
      <c r="B53" s="74"/>
      <c r="C53" s="74"/>
      <c r="D53" s="75"/>
      <c r="E53" s="69"/>
      <c r="F53" s="73"/>
      <c r="G53" s="74"/>
      <c r="H53" s="73" t="s">
        <v>96</v>
      </c>
      <c r="I53" s="74"/>
      <c r="J53" s="74"/>
      <c r="K53" s="74"/>
      <c r="L53" s="74"/>
      <c r="M53" s="74"/>
      <c r="N53" s="74"/>
      <c r="O53" s="74"/>
      <c r="P53" s="74"/>
      <c r="Q53" s="74"/>
    </row>
    <row r="54" spans="1:60" s="68" customFormat="1">
      <c r="A54" s="68" t="s">
        <v>97</v>
      </c>
      <c r="D54" s="69"/>
      <c r="E54" s="69"/>
      <c r="H54" s="68" t="s">
        <v>98</v>
      </c>
    </row>
    <row r="55" spans="1:60" s="68" customFormat="1">
      <c r="A55" s="76" t="s">
        <v>99</v>
      </c>
      <c r="D55" s="69"/>
      <c r="E55" s="69"/>
      <c r="H55" s="76" t="s">
        <v>100</v>
      </c>
    </row>
    <row r="56" spans="1:60" s="68" customFormat="1">
      <c r="D56" s="69"/>
      <c r="E56" s="69"/>
    </row>
    <row r="57" spans="1:60" s="68" customFormat="1">
      <c r="A57" s="68" t="s">
        <v>101</v>
      </c>
      <c r="D57" s="69"/>
      <c r="E57" s="69"/>
      <c r="H57" s="68" t="s">
        <v>102</v>
      </c>
    </row>
    <row r="58" spans="1:60" s="68" customFormat="1">
      <c r="A58" s="76" t="s">
        <v>103</v>
      </c>
      <c r="D58" s="69"/>
      <c r="E58" s="69"/>
      <c r="H58" s="76" t="s">
        <v>104</v>
      </c>
    </row>
    <row r="59" spans="1:60" s="68" customFormat="1">
      <c r="D59" s="69"/>
      <c r="E59" s="69"/>
    </row>
    <row r="60" spans="1:60" s="68" customFormat="1">
      <c r="D60" s="69"/>
      <c r="E60" s="69"/>
    </row>
    <row r="61" spans="1:60" s="68" customFormat="1">
      <c r="D61" s="69"/>
      <c r="E61" s="69"/>
    </row>
    <row r="62" spans="1:60" s="68" customFormat="1">
      <c r="D62" s="69"/>
      <c r="E62" s="69"/>
    </row>
    <row r="63" spans="1:60" s="68" customFormat="1">
      <c r="D63" s="69"/>
      <c r="E63" s="69"/>
    </row>
    <row r="64" spans="1:60" s="68" customFormat="1">
      <c r="D64" s="69"/>
      <c r="E64" s="69"/>
    </row>
    <row r="65" spans="4:5" s="68" customFormat="1">
      <c r="D65" s="69"/>
      <c r="E65" s="69"/>
    </row>
    <row r="66" spans="4:5" s="68" customFormat="1">
      <c r="D66" s="69"/>
      <c r="E66" s="69"/>
    </row>
    <row r="67" spans="4:5" s="68" customFormat="1">
      <c r="D67" s="69"/>
      <c r="E67" s="69"/>
    </row>
    <row r="68" spans="4:5" s="68" customFormat="1">
      <c r="D68" s="69"/>
      <c r="E68" s="69"/>
    </row>
    <row r="69" spans="4:5" s="68" customFormat="1">
      <c r="D69" s="69"/>
      <c r="E69" s="69"/>
    </row>
    <row r="70" spans="4:5" s="68" customFormat="1">
      <c r="D70" s="69"/>
      <c r="E70" s="69"/>
    </row>
    <row r="71" spans="4:5">
      <c r="D71" s="5"/>
      <c r="E71" s="5"/>
    </row>
    <row r="72" spans="4:5">
      <c r="D72" s="5"/>
      <c r="E72" s="5"/>
    </row>
    <row r="73" spans="4:5">
      <c r="D73" s="5"/>
      <c r="E73" s="5"/>
    </row>
    <row r="74" spans="4:5">
      <c r="D74" s="5"/>
      <c r="E74" s="5"/>
    </row>
    <row r="75" spans="4:5">
      <c r="D75" s="5"/>
      <c r="E75" s="5"/>
    </row>
    <row r="76" spans="4:5">
      <c r="D76" s="5"/>
      <c r="E76" s="5"/>
    </row>
    <row r="77" spans="4:5">
      <c r="D77" s="5"/>
      <c r="E77" s="5"/>
    </row>
    <row r="78" spans="4:5">
      <c r="D78" s="5"/>
      <c r="E78" s="5"/>
    </row>
    <row r="79" spans="4:5">
      <c r="D79" s="5"/>
      <c r="E79" s="5"/>
    </row>
    <row r="80" spans="4:5">
      <c r="D80" s="5"/>
      <c r="E80" s="5"/>
    </row>
    <row r="81" spans="4:5">
      <c r="D81" s="5"/>
      <c r="E81" s="5"/>
    </row>
    <row r="82" spans="4:5">
      <c r="D82" s="5"/>
      <c r="E82" s="5"/>
    </row>
    <row r="83" spans="4:5">
      <c r="D83" s="5"/>
      <c r="E83" s="5"/>
    </row>
    <row r="84" spans="4:5">
      <c r="D84" s="5"/>
      <c r="E84" s="5"/>
    </row>
    <row r="85" spans="4:5">
      <c r="D85" s="5"/>
      <c r="E85" s="5"/>
    </row>
    <row r="86" spans="4:5">
      <c r="D86" s="5"/>
      <c r="E86" s="5"/>
    </row>
    <row r="87" spans="4:5">
      <c r="D87" s="5"/>
      <c r="E87" s="5"/>
    </row>
    <row r="88" spans="4:5">
      <c r="D88" s="5"/>
      <c r="E88" s="5"/>
    </row>
    <row r="89" spans="4:5">
      <c r="D89" s="5"/>
      <c r="E89" s="5"/>
    </row>
    <row r="90" spans="4:5">
      <c r="D90" s="5"/>
      <c r="E90" s="5"/>
    </row>
    <row r="91" spans="4:5">
      <c r="D91" s="5"/>
      <c r="E91" s="5"/>
    </row>
    <row r="92" spans="4:5">
      <c r="D92" s="5"/>
      <c r="E92" s="5"/>
    </row>
    <row r="93" spans="4:5">
      <c r="D93" s="5"/>
      <c r="E93" s="5"/>
    </row>
    <row r="94" spans="4:5">
      <c r="D94" s="5"/>
      <c r="E94" s="5"/>
    </row>
    <row r="95" spans="4:5">
      <c r="D95" s="5"/>
      <c r="E95" s="5"/>
    </row>
    <row r="96" spans="4:5">
      <c r="D96" s="5"/>
      <c r="E96" s="5"/>
    </row>
    <row r="97" spans="4:5">
      <c r="D97" s="5"/>
      <c r="E97" s="5"/>
    </row>
    <row r="98" spans="4:5">
      <c r="D98" s="5"/>
      <c r="E98" s="5"/>
    </row>
    <row r="99" spans="4:5">
      <c r="D99" s="5"/>
      <c r="E99" s="5"/>
    </row>
    <row r="100" spans="4:5">
      <c r="D100" s="5"/>
      <c r="E100" s="5"/>
    </row>
    <row r="101" spans="4:5">
      <c r="D101" s="5"/>
      <c r="E101" s="5"/>
    </row>
    <row r="102" spans="4:5">
      <c r="D102" s="5"/>
      <c r="E102" s="5"/>
    </row>
    <row r="103" spans="4:5">
      <c r="D103" s="5"/>
      <c r="E103" s="5"/>
    </row>
    <row r="104" spans="4:5">
      <c r="D104" s="5"/>
      <c r="E104" s="5"/>
    </row>
    <row r="105" spans="4:5">
      <c r="D105" s="5"/>
      <c r="E105" s="5"/>
    </row>
    <row r="106" spans="4:5">
      <c r="D106" s="5"/>
      <c r="E106" s="5"/>
    </row>
    <row r="107" spans="4:5">
      <c r="D107" s="5"/>
      <c r="E107" s="5"/>
    </row>
    <row r="108" spans="4:5">
      <c r="D108" s="5"/>
      <c r="E108" s="5"/>
    </row>
    <row r="109" spans="4:5">
      <c r="D109" s="5"/>
      <c r="E109" s="5"/>
    </row>
    <row r="110" spans="4:5">
      <c r="D110" s="5"/>
      <c r="E110" s="5"/>
    </row>
    <row r="111" spans="4:5">
      <c r="D111" s="5"/>
      <c r="E111" s="5"/>
    </row>
    <row r="112" spans="4:5">
      <c r="D112" s="5"/>
      <c r="E112" s="5"/>
    </row>
    <row r="113" spans="4:5">
      <c r="D113" s="5"/>
      <c r="E113" s="5"/>
    </row>
    <row r="114" spans="4:5">
      <c r="D114" s="5"/>
      <c r="E114" s="5"/>
    </row>
    <row r="115" spans="4:5">
      <c r="D115" s="5"/>
      <c r="E115" s="5"/>
    </row>
    <row r="116" spans="4:5">
      <c r="D116" s="5"/>
      <c r="E116" s="5"/>
    </row>
    <row r="117" spans="4:5">
      <c r="D117" s="5"/>
      <c r="E117" s="5"/>
    </row>
    <row r="118" spans="4:5">
      <c r="D118" s="5"/>
      <c r="E118" s="5"/>
    </row>
    <row r="119" spans="4:5">
      <c r="D119" s="5"/>
      <c r="E119" s="5"/>
    </row>
    <row r="120" spans="4:5">
      <c r="D120" s="5"/>
      <c r="E120" s="5"/>
    </row>
    <row r="121" spans="4:5">
      <c r="D121" s="5"/>
      <c r="E121" s="5"/>
    </row>
    <row r="122" spans="4:5">
      <c r="D122" s="5"/>
      <c r="E122" s="5"/>
    </row>
    <row r="123" spans="4:5">
      <c r="D123" s="5"/>
      <c r="E123" s="5"/>
    </row>
    <row r="124" spans="4:5">
      <c r="D124" s="5"/>
      <c r="E124" s="5"/>
    </row>
    <row r="125" spans="4:5">
      <c r="D125" s="5"/>
      <c r="E125" s="5"/>
    </row>
    <row r="126" spans="4:5">
      <c r="D126" s="5"/>
      <c r="E126" s="5"/>
    </row>
    <row r="127" spans="4:5">
      <c r="D127" s="5"/>
      <c r="E127" s="5"/>
    </row>
    <row r="128" spans="4:5">
      <c r="D128" s="5"/>
      <c r="E128" s="5"/>
    </row>
    <row r="129" spans="4:5">
      <c r="D129" s="5"/>
      <c r="E129" s="5"/>
    </row>
    <row r="130" spans="4:5">
      <c r="D130" s="5"/>
      <c r="E130" s="5"/>
    </row>
    <row r="131" spans="4:5">
      <c r="D131" s="5"/>
      <c r="E131" s="5"/>
    </row>
    <row r="132" spans="4:5">
      <c r="D132" s="5"/>
      <c r="E132" s="5"/>
    </row>
    <row r="133" spans="4:5">
      <c r="D133" s="5"/>
      <c r="E133" s="5"/>
    </row>
    <row r="134" spans="4:5">
      <c r="D134" s="5"/>
      <c r="E134" s="5"/>
    </row>
    <row r="135" spans="4:5">
      <c r="D135" s="5"/>
      <c r="E135" s="5"/>
    </row>
    <row r="136" spans="4:5">
      <c r="D136" s="5"/>
      <c r="E136" s="5"/>
    </row>
    <row r="137" spans="4:5">
      <c r="D137" s="5"/>
      <c r="E137" s="5"/>
    </row>
    <row r="138" spans="4:5">
      <c r="D138" s="5"/>
      <c r="E138" s="5"/>
    </row>
    <row r="139" spans="4:5">
      <c r="D139" s="5"/>
      <c r="E139" s="5"/>
    </row>
    <row r="140" spans="4:5">
      <c r="D140" s="5"/>
      <c r="E140" s="5"/>
    </row>
    <row r="141" spans="4:5">
      <c r="D141" s="5"/>
      <c r="E141" s="5"/>
    </row>
    <row r="142" spans="4:5">
      <c r="D142" s="5"/>
      <c r="E142" s="5"/>
    </row>
    <row r="143" spans="4:5">
      <c r="D143" s="5"/>
      <c r="E143" s="5"/>
    </row>
    <row r="144" spans="4:5">
      <c r="D144" s="5"/>
      <c r="E144" s="5"/>
    </row>
    <row r="145" spans="4:5">
      <c r="D145" s="5"/>
      <c r="E145" s="5"/>
    </row>
    <row r="146" spans="4:5">
      <c r="D146" s="5"/>
      <c r="E146" s="5"/>
    </row>
    <row r="147" spans="4:5">
      <c r="D147" s="5"/>
      <c r="E147" s="5"/>
    </row>
    <row r="148" spans="4:5">
      <c r="D148" s="5"/>
      <c r="E148" s="5"/>
    </row>
    <row r="149" spans="4:5">
      <c r="D149" s="5"/>
      <c r="E149" s="5"/>
    </row>
    <row r="150" spans="4:5">
      <c r="D150" s="5"/>
      <c r="E150" s="5"/>
    </row>
    <row r="151" spans="4:5">
      <c r="D151" s="5"/>
      <c r="E151" s="5"/>
    </row>
    <row r="152" spans="4:5">
      <c r="D152" s="5"/>
      <c r="E152" s="5"/>
    </row>
    <row r="153" spans="4:5">
      <c r="D153" s="5"/>
      <c r="E153" s="5"/>
    </row>
    <row r="154" spans="4:5">
      <c r="D154" s="5"/>
      <c r="E154" s="5"/>
    </row>
    <row r="155" spans="4:5">
      <c r="D155" s="5"/>
      <c r="E155" s="5"/>
    </row>
    <row r="156" spans="4:5">
      <c r="D156" s="5"/>
      <c r="E156" s="5"/>
    </row>
    <row r="157" spans="4:5">
      <c r="D157" s="5"/>
      <c r="E157" s="5"/>
    </row>
    <row r="158" spans="4:5">
      <c r="D158" s="5"/>
      <c r="E158" s="5"/>
    </row>
    <row r="159" spans="4:5">
      <c r="D159" s="5"/>
      <c r="E159" s="24"/>
    </row>
    <row r="160" spans="4:5">
      <c r="D160" s="5"/>
      <c r="E160" s="24"/>
    </row>
    <row r="161" spans="4:5">
      <c r="D161" s="5"/>
      <c r="E161" s="24"/>
    </row>
    <row r="162" spans="4:5">
      <c r="D162" s="5"/>
      <c r="E162" s="24"/>
    </row>
    <row r="163" spans="4:5">
      <c r="D163" s="5"/>
      <c r="E163" s="24"/>
    </row>
    <row r="164" spans="4:5">
      <c r="D164" s="5"/>
      <c r="E164" s="24"/>
    </row>
    <row r="165" spans="4:5">
      <c r="D165" s="5"/>
      <c r="E165" s="24"/>
    </row>
    <row r="166" spans="4:5">
      <c r="D166" s="5"/>
      <c r="E166" s="24"/>
    </row>
  </sheetData>
  <mergeCells count="89">
    <mergeCell ref="R13:R16"/>
    <mergeCell ref="I18:I21"/>
    <mergeCell ref="J18:J21"/>
    <mergeCell ref="K18:K21"/>
    <mergeCell ref="L18:L21"/>
    <mergeCell ref="M18:M21"/>
    <mergeCell ref="N18:N21"/>
    <mergeCell ref="O18:O21"/>
    <mergeCell ref="P18:P21"/>
    <mergeCell ref="Q18:Q21"/>
    <mergeCell ref="R18:R21"/>
    <mergeCell ref="N13:N16"/>
    <mergeCell ref="O13:O16"/>
    <mergeCell ref="P13:P16"/>
    <mergeCell ref="Q13:Q16"/>
    <mergeCell ref="I13:I16"/>
    <mergeCell ref="J13:J16"/>
    <mergeCell ref="K13:K16"/>
    <mergeCell ref="L13:L16"/>
    <mergeCell ref="M13:M16"/>
    <mergeCell ref="Q8:Q11"/>
    <mergeCell ref="P8:P11"/>
    <mergeCell ref="O8:O11"/>
    <mergeCell ref="N8:N11"/>
    <mergeCell ref="R8:R9"/>
    <mergeCell ref="R10:R11"/>
    <mergeCell ref="M8:M11"/>
    <mergeCell ref="I8:I11"/>
    <mergeCell ref="R5:R6"/>
    <mergeCell ref="A47:F47"/>
    <mergeCell ref="G47:R47"/>
    <mergeCell ref="A48:F48"/>
    <mergeCell ref="G48:R48"/>
    <mergeCell ref="A45:F45"/>
    <mergeCell ref="G45:R45"/>
    <mergeCell ref="G46:R46"/>
    <mergeCell ref="A46:F46"/>
    <mergeCell ref="I5:I6"/>
    <mergeCell ref="J5:L6"/>
    <mergeCell ref="M5:N5"/>
    <mergeCell ref="O5:Q5"/>
    <mergeCell ref="L8:L11"/>
    <mergeCell ref="K8:K11"/>
    <mergeCell ref="J8:J11"/>
    <mergeCell ref="A4:F4"/>
    <mergeCell ref="A5:A6"/>
    <mergeCell ref="B5:D6"/>
    <mergeCell ref="E5:E6"/>
    <mergeCell ref="F5:G5"/>
    <mergeCell ref="R33:R36"/>
    <mergeCell ref="Q33:Q36"/>
    <mergeCell ref="P33:P36"/>
    <mergeCell ref="O33:O36"/>
    <mergeCell ref="N33:N36"/>
    <mergeCell ref="M33:M36"/>
    <mergeCell ref="L33:L36"/>
    <mergeCell ref="K33:K36"/>
    <mergeCell ref="J33:J36"/>
    <mergeCell ref="I33:I36"/>
    <mergeCell ref="R28:R31"/>
    <mergeCell ref="Q28:Q31"/>
    <mergeCell ref="P28:P31"/>
    <mergeCell ref="O28:O31"/>
    <mergeCell ref="N28:N31"/>
    <mergeCell ref="M28:M31"/>
    <mergeCell ref="L28:L31"/>
    <mergeCell ref="K28:K31"/>
    <mergeCell ref="J28:J31"/>
    <mergeCell ref="I28:I31"/>
    <mergeCell ref="R23:R26"/>
    <mergeCell ref="Q23:Q26"/>
    <mergeCell ref="P23:P26"/>
    <mergeCell ref="O23:O26"/>
    <mergeCell ref="N23:N26"/>
    <mergeCell ref="M23:M26"/>
    <mergeCell ref="L23:L26"/>
    <mergeCell ref="K23:K26"/>
    <mergeCell ref="J23:J26"/>
    <mergeCell ref="I23:I26"/>
    <mergeCell ref="I38:I41"/>
    <mergeCell ref="J38:J41"/>
    <mergeCell ref="K38:K41"/>
    <mergeCell ref="L38:L41"/>
    <mergeCell ref="M38:M41"/>
    <mergeCell ref="N38:N41"/>
    <mergeCell ref="O38:O41"/>
    <mergeCell ref="P38:P41"/>
    <mergeCell ref="Q38:Q41"/>
    <mergeCell ref="R38:R41"/>
  </mergeCells>
  <hyperlinks>
    <hyperlink ref="A58" r:id="rId1" xr:uid="{B22BECB9-18EA-4D45-8A3E-158A0B7A7360}"/>
    <hyperlink ref="A55" r:id="rId2" xr:uid="{DBABBEA1-1702-468F-8721-F83A8B39D4F3}"/>
    <hyperlink ref="H58" r:id="rId3" xr:uid="{7F7D81FB-103C-4E63-9D4F-6432E4E7C727}"/>
    <hyperlink ref="H55" r:id="rId4" xr:uid="{EB60EC2B-A042-434B-81E3-36F030A51614}"/>
  </hyperlinks>
  <pageMargins left="0.7" right="0.7" top="0.75" bottom="0.75" header="0.3" footer="0.3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ECD27-BC73-4E30-9247-64774F37542F}">
  <dimension ref="A1:BI190"/>
  <sheetViews>
    <sheetView zoomScale="115" zoomScaleNormal="115" workbookViewId="0">
      <pane ySplit="6" topLeftCell="A7" activePane="bottomLeft" state="frozen"/>
      <selection pane="bottomLeft" activeCell="A13" sqref="A7:XFD13"/>
    </sheetView>
  </sheetViews>
  <sheetFormatPr defaultRowHeight="15" customHeight="1"/>
  <cols>
    <col min="1" max="1" width="28.85546875" customWidth="1"/>
    <col min="2" max="2" width="3.7109375" customWidth="1"/>
    <col min="3" max="3" width="4.7109375" customWidth="1"/>
    <col min="4" max="4" width="3.7109375" style="24" customWidth="1"/>
    <col min="5" max="5" width="8.140625" style="24" customWidth="1"/>
    <col min="6" max="11" width="10.7109375" customWidth="1"/>
    <col min="12" max="12" width="89.28515625" bestFit="1" customWidth="1"/>
    <col min="13" max="56" width="8.85546875" style="1"/>
  </cols>
  <sheetData>
    <row r="1" spans="1:56" s="1" customFormat="1" ht="7.9" customHeight="1">
      <c r="A1" s="1" t="s">
        <v>39</v>
      </c>
      <c r="B1" s="2"/>
      <c r="C1" s="2"/>
      <c r="D1" s="3"/>
      <c r="E1" s="3"/>
    </row>
    <row r="2" spans="1:56" s="1" customFormat="1" ht="27" customHeight="1">
      <c r="A2" s="4" t="s">
        <v>40</v>
      </c>
      <c r="B2" s="3" t="s">
        <v>166</v>
      </c>
      <c r="D2" s="5"/>
      <c r="E2" s="5"/>
      <c r="M2" s="427"/>
      <c r="N2" s="427"/>
      <c r="O2" s="427"/>
      <c r="P2" s="427"/>
      <c r="Q2" s="427"/>
    </row>
    <row r="3" spans="1:56" s="1" customFormat="1" ht="10.15" customHeight="1">
      <c r="B3" s="6"/>
      <c r="C3" s="7"/>
      <c r="D3" s="4"/>
      <c r="E3" s="4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</row>
    <row r="4" spans="1:56" ht="24.75">
      <c r="A4" s="231" t="s">
        <v>167</v>
      </c>
      <c r="B4" s="232"/>
      <c r="C4" s="232"/>
      <c r="D4" s="232"/>
      <c r="E4" s="232"/>
      <c r="F4" s="232"/>
      <c r="G4" s="27"/>
      <c r="H4" s="28">
        <v>19</v>
      </c>
      <c r="I4" s="28">
        <v>23</v>
      </c>
      <c r="J4" s="28">
        <v>30</v>
      </c>
      <c r="K4" s="28"/>
      <c r="L4" s="8"/>
      <c r="M4" s="8" t="s">
        <v>168</v>
      </c>
      <c r="O4" s="2"/>
      <c r="P4" s="2"/>
      <c r="Q4" s="2"/>
    </row>
    <row r="5" spans="1:56" ht="18.600000000000001" customHeight="1">
      <c r="A5" s="443" t="s">
        <v>43</v>
      </c>
      <c r="B5" s="445" t="s">
        <v>44</v>
      </c>
      <c r="C5" s="446"/>
      <c r="D5" s="447"/>
      <c r="E5" s="451" t="s">
        <v>45</v>
      </c>
      <c r="F5" s="453" t="s">
        <v>45</v>
      </c>
      <c r="G5" s="454"/>
      <c r="H5" s="466" t="s">
        <v>46</v>
      </c>
      <c r="I5" s="467"/>
      <c r="J5" s="467"/>
      <c r="K5" s="455"/>
      <c r="L5" s="455" t="s">
        <v>47</v>
      </c>
      <c r="M5" s="25" t="s">
        <v>169</v>
      </c>
      <c r="N5" s="13"/>
      <c r="O5" s="26"/>
      <c r="P5" s="26"/>
      <c r="Q5" s="26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12" customFormat="1" ht="18.600000000000001" customHeight="1">
      <c r="A6" s="444"/>
      <c r="B6" s="448"/>
      <c r="C6" s="449"/>
      <c r="D6" s="450"/>
      <c r="E6" s="452"/>
      <c r="F6" s="152" t="s">
        <v>49</v>
      </c>
      <c r="G6" s="183" t="s">
        <v>50</v>
      </c>
      <c r="H6" s="184" t="s">
        <v>170</v>
      </c>
      <c r="I6" s="185" t="s">
        <v>171</v>
      </c>
      <c r="J6" s="184" t="s">
        <v>172</v>
      </c>
      <c r="K6" s="184" t="s">
        <v>173</v>
      </c>
      <c r="L6" s="456"/>
      <c r="M6" s="11"/>
      <c r="N6" s="11"/>
      <c r="O6" s="2"/>
      <c r="P6" s="2"/>
      <c r="Q6" s="2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</row>
    <row r="7" spans="1:56" s="14" customFormat="1" ht="18" customHeight="1">
      <c r="A7" s="47"/>
      <c r="B7" s="49"/>
      <c r="C7" s="49"/>
      <c r="D7" s="50"/>
      <c r="E7" s="49"/>
      <c r="F7" s="51"/>
      <c r="G7" s="51"/>
      <c r="H7" s="51"/>
      <c r="I7" s="49"/>
      <c r="J7" s="49"/>
      <c r="K7" s="49"/>
      <c r="L7" s="5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</row>
    <row r="8" spans="1:56" s="14" customFormat="1" ht="18" customHeight="1">
      <c r="A8" s="350" t="s">
        <v>141</v>
      </c>
      <c r="B8" s="340" t="s">
        <v>174</v>
      </c>
      <c r="C8" s="340">
        <v>440</v>
      </c>
      <c r="D8" s="362" t="s">
        <v>56</v>
      </c>
      <c r="E8" s="356" t="s">
        <v>11</v>
      </c>
      <c r="F8" s="353">
        <v>45581</v>
      </c>
      <c r="G8" s="353">
        <f>F8+1</f>
        <v>45582</v>
      </c>
      <c r="H8" s="353">
        <f>F8+27</f>
        <v>45608</v>
      </c>
      <c r="I8" s="353">
        <f>H8+8</f>
        <v>45616</v>
      </c>
      <c r="J8" s="425">
        <f>I8-3</f>
        <v>45613</v>
      </c>
      <c r="K8" s="425">
        <f>F8+31</f>
        <v>45612</v>
      </c>
      <c r="L8" s="114" t="s">
        <v>175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</row>
    <row r="9" spans="1:56" s="14" customFormat="1" ht="18" customHeight="1">
      <c r="A9" s="351"/>
      <c r="B9" s="365"/>
      <c r="C9" s="365"/>
      <c r="D9" s="363"/>
      <c r="E9" s="357"/>
      <c r="F9" s="354"/>
      <c r="G9" s="354"/>
      <c r="H9" s="354"/>
      <c r="I9" s="354"/>
      <c r="J9" s="465"/>
      <c r="K9" s="465"/>
      <c r="L9" s="189" t="s">
        <v>176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</row>
    <row r="10" spans="1:56" s="14" customFormat="1" ht="18" customHeight="1">
      <c r="A10" s="352"/>
      <c r="B10" s="341"/>
      <c r="C10" s="341"/>
      <c r="D10" s="364"/>
      <c r="E10" s="358"/>
      <c r="F10" s="355"/>
      <c r="G10" s="355"/>
      <c r="H10" s="355"/>
      <c r="I10" s="355"/>
      <c r="J10" s="426"/>
      <c r="K10" s="426"/>
      <c r="L10" s="189" t="s">
        <v>177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14" customFormat="1" ht="18" customHeight="1">
      <c r="A11" s="47"/>
      <c r="B11" s="49"/>
      <c r="C11" s="49"/>
      <c r="D11" s="50"/>
      <c r="E11" s="49"/>
      <c r="F11" s="51"/>
      <c r="G11" s="51"/>
      <c r="H11" s="51"/>
      <c r="I11" s="49"/>
      <c r="J11" s="49"/>
      <c r="K11" s="49"/>
      <c r="L11" s="52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14" customFormat="1" ht="18" customHeight="1">
      <c r="A12" s="350" t="s">
        <v>141</v>
      </c>
      <c r="B12" s="340" t="s">
        <v>174</v>
      </c>
      <c r="C12" s="340">
        <v>441</v>
      </c>
      <c r="D12" s="362" t="s">
        <v>56</v>
      </c>
      <c r="E12" s="356" t="s">
        <v>11</v>
      </c>
      <c r="F12" s="353">
        <v>45588</v>
      </c>
      <c r="G12" s="353">
        <f>F12+1</f>
        <v>45589</v>
      </c>
      <c r="H12" s="353">
        <f>F12+27</f>
        <v>45615</v>
      </c>
      <c r="I12" s="353">
        <f>H12+8</f>
        <v>45623</v>
      </c>
      <c r="J12" s="425">
        <f>I12-3</f>
        <v>45620</v>
      </c>
      <c r="K12" s="474">
        <f>F12+31</f>
        <v>45619</v>
      </c>
      <c r="L12" s="195" t="s">
        <v>178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14" customFormat="1" ht="18" customHeight="1">
      <c r="A13" s="352"/>
      <c r="B13" s="341"/>
      <c r="C13" s="341"/>
      <c r="D13" s="364"/>
      <c r="E13" s="358"/>
      <c r="F13" s="355"/>
      <c r="G13" s="355"/>
      <c r="H13" s="355"/>
      <c r="I13" s="355"/>
      <c r="J13" s="426"/>
      <c r="K13" s="475"/>
      <c r="L13" s="189" t="s">
        <v>179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14" customFormat="1" ht="18" customHeight="1">
      <c r="A14" s="190"/>
      <c r="B14" s="191"/>
      <c r="C14" s="191"/>
      <c r="D14" s="192"/>
      <c r="E14" s="191"/>
      <c r="F14" s="193"/>
      <c r="G14" s="193"/>
      <c r="H14" s="193"/>
      <c r="I14" s="193"/>
      <c r="J14" s="194"/>
      <c r="K14" s="194"/>
      <c r="L14" s="189" t="s">
        <v>176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s="14" customFormat="1" ht="18" customHeight="1">
      <c r="A15" s="190"/>
      <c r="B15" s="191"/>
      <c r="C15" s="191"/>
      <c r="D15" s="192"/>
      <c r="E15" s="191"/>
      <c r="F15" s="193"/>
      <c r="G15" s="193"/>
      <c r="H15" s="193"/>
      <c r="I15" s="193"/>
      <c r="J15" s="194"/>
      <c r="K15" s="194"/>
      <c r="L15" s="196" t="s">
        <v>180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</row>
    <row r="16" spans="1:56" s="14" customFormat="1" ht="18" customHeight="1">
      <c r="A16" s="47"/>
      <c r="B16" s="49"/>
      <c r="C16" s="49"/>
      <c r="D16" s="50"/>
      <c r="E16" s="49"/>
      <c r="F16" s="51"/>
      <c r="G16" s="51"/>
      <c r="H16" s="51"/>
      <c r="I16" s="49"/>
      <c r="J16" s="49"/>
      <c r="K16" s="49"/>
      <c r="L16" s="52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</row>
    <row r="17" spans="1:56" s="14" customFormat="1" ht="18" customHeight="1">
      <c r="A17" s="209" t="s">
        <v>181</v>
      </c>
      <c r="B17" s="213" t="s">
        <v>174</v>
      </c>
      <c r="C17" s="213">
        <v>442</v>
      </c>
      <c r="D17" s="215" t="s">
        <v>56</v>
      </c>
      <c r="E17" s="217" t="s">
        <v>11</v>
      </c>
      <c r="F17" s="219">
        <v>45595</v>
      </c>
      <c r="G17" s="219">
        <f>F17+1</f>
        <v>45596</v>
      </c>
      <c r="H17" s="219">
        <f>F17+27</f>
        <v>45622</v>
      </c>
      <c r="I17" s="353">
        <f>H17+8</f>
        <v>45630</v>
      </c>
      <c r="J17" s="422">
        <f>I17-3</f>
        <v>45627</v>
      </c>
      <c r="K17" s="422">
        <f>F17+31</f>
        <v>45626</v>
      </c>
      <c r="L17" s="312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</row>
    <row r="18" spans="1:56" s="14" customFormat="1" ht="18" customHeight="1">
      <c r="A18" s="210"/>
      <c r="B18" s="214"/>
      <c r="C18" s="214"/>
      <c r="D18" s="216"/>
      <c r="E18" s="218"/>
      <c r="F18" s="220"/>
      <c r="G18" s="220"/>
      <c r="H18" s="220"/>
      <c r="I18" s="355"/>
      <c r="J18" s="423"/>
      <c r="K18" s="423"/>
      <c r="L18" s="3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</row>
    <row r="19" spans="1:56" s="14" customFormat="1" ht="18" customHeight="1">
      <c r="A19" s="47"/>
      <c r="B19" s="49"/>
      <c r="C19" s="49"/>
      <c r="D19" s="50"/>
      <c r="E19" s="49"/>
      <c r="F19" s="51"/>
      <c r="G19" s="51"/>
      <c r="H19" s="51"/>
      <c r="I19" s="49"/>
      <c r="J19" s="49"/>
      <c r="K19" s="49"/>
      <c r="L19" s="52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</row>
    <row r="20" spans="1:56" s="14" customFormat="1" ht="18" customHeight="1">
      <c r="A20" s="209" t="s">
        <v>182</v>
      </c>
      <c r="B20" s="213" t="s">
        <v>174</v>
      </c>
      <c r="C20" s="213">
        <v>443</v>
      </c>
      <c r="D20" s="215" t="s">
        <v>56</v>
      </c>
      <c r="E20" s="217" t="s">
        <v>11</v>
      </c>
      <c r="F20" s="219">
        <v>45602</v>
      </c>
      <c r="G20" s="219">
        <f>F20+1</f>
        <v>45603</v>
      </c>
      <c r="H20" s="219">
        <f>F20+27</f>
        <v>45629</v>
      </c>
      <c r="I20" s="353">
        <f>H20+8</f>
        <v>45637</v>
      </c>
      <c r="J20" s="422">
        <f>I20-3</f>
        <v>45634</v>
      </c>
      <c r="K20" s="422">
        <f>F20+31</f>
        <v>45633</v>
      </c>
      <c r="L20" s="312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</row>
    <row r="21" spans="1:56" s="14" customFormat="1" ht="18" customHeight="1">
      <c r="A21" s="210"/>
      <c r="B21" s="214"/>
      <c r="C21" s="214"/>
      <c r="D21" s="216"/>
      <c r="E21" s="218"/>
      <c r="F21" s="220"/>
      <c r="G21" s="220"/>
      <c r="H21" s="220"/>
      <c r="I21" s="355"/>
      <c r="J21" s="423"/>
      <c r="K21" s="423"/>
      <c r="L21" s="3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</row>
    <row r="22" spans="1:56" s="14" customFormat="1" ht="18" customHeight="1">
      <c r="A22" s="47"/>
      <c r="B22" s="49"/>
      <c r="C22" s="49"/>
      <c r="D22" s="50"/>
      <c r="E22" s="49"/>
      <c r="F22" s="51"/>
      <c r="G22" s="51"/>
      <c r="H22" s="51"/>
      <c r="I22" s="49"/>
      <c r="J22" s="49"/>
      <c r="K22" s="49"/>
      <c r="L22" s="52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</row>
    <row r="23" spans="1:56" s="14" customFormat="1" ht="18" customHeight="1">
      <c r="A23" s="209" t="s">
        <v>183</v>
      </c>
      <c r="B23" s="211" t="s">
        <v>174</v>
      </c>
      <c r="C23" s="213">
        <v>444</v>
      </c>
      <c r="D23" s="215" t="s">
        <v>56</v>
      </c>
      <c r="E23" s="217" t="s">
        <v>11</v>
      </c>
      <c r="F23" s="219">
        <v>45609</v>
      </c>
      <c r="G23" s="219">
        <f>F23+1</f>
        <v>45610</v>
      </c>
      <c r="H23" s="219">
        <f>F23+27</f>
        <v>45636</v>
      </c>
      <c r="I23" s="353">
        <f>H23+8</f>
        <v>45644</v>
      </c>
      <c r="J23" s="422">
        <f>I23-3</f>
        <v>45641</v>
      </c>
      <c r="K23" s="422">
        <f>F23+31</f>
        <v>45640</v>
      </c>
      <c r="L23" s="312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</row>
    <row r="24" spans="1:56" s="14" customFormat="1" ht="18" customHeight="1">
      <c r="A24" s="424"/>
      <c r="B24" s="212"/>
      <c r="C24" s="214"/>
      <c r="D24" s="216"/>
      <c r="E24" s="218"/>
      <c r="F24" s="220"/>
      <c r="G24" s="220"/>
      <c r="H24" s="220"/>
      <c r="I24" s="355"/>
      <c r="J24" s="423"/>
      <c r="K24" s="423"/>
      <c r="L24" s="3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</row>
    <row r="25" spans="1:56" s="14" customFormat="1" ht="18" customHeight="1">
      <c r="A25" s="47"/>
      <c r="B25" s="49"/>
      <c r="C25" s="49"/>
      <c r="D25" s="50"/>
      <c r="E25" s="49"/>
      <c r="F25" s="51"/>
      <c r="G25" s="51"/>
      <c r="H25" s="51"/>
      <c r="I25" s="49"/>
      <c r="J25" s="49"/>
      <c r="K25" s="49"/>
      <c r="L25" s="52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</row>
    <row r="26" spans="1:56" s="14" customFormat="1" ht="18" customHeight="1">
      <c r="A26" s="209" t="s">
        <v>184</v>
      </c>
      <c r="B26" s="213" t="s">
        <v>174</v>
      </c>
      <c r="C26" s="213">
        <v>445</v>
      </c>
      <c r="D26" s="215" t="s">
        <v>56</v>
      </c>
      <c r="E26" s="217" t="s">
        <v>11</v>
      </c>
      <c r="F26" s="219">
        <v>45616</v>
      </c>
      <c r="G26" s="219">
        <f>F26+1</f>
        <v>45617</v>
      </c>
      <c r="H26" s="219">
        <f>F26+27</f>
        <v>45643</v>
      </c>
      <c r="I26" s="353">
        <f>H26+8</f>
        <v>45651</v>
      </c>
      <c r="J26" s="422">
        <f>I26-3</f>
        <v>45648</v>
      </c>
      <c r="K26" s="422">
        <f>F26+31</f>
        <v>45647</v>
      </c>
      <c r="L26" s="312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</row>
    <row r="27" spans="1:56" s="14" customFormat="1" ht="18" customHeight="1">
      <c r="A27" s="210"/>
      <c r="B27" s="214"/>
      <c r="C27" s="214"/>
      <c r="D27" s="216"/>
      <c r="E27" s="218"/>
      <c r="F27" s="220"/>
      <c r="G27" s="220"/>
      <c r="H27" s="220"/>
      <c r="I27" s="355"/>
      <c r="J27" s="423"/>
      <c r="K27" s="423"/>
      <c r="L27" s="3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</row>
    <row r="28" spans="1:56" s="14" customFormat="1" ht="18" customHeight="1">
      <c r="A28" s="47"/>
      <c r="B28" s="49"/>
      <c r="C28" s="49"/>
      <c r="D28" s="50"/>
      <c r="E28" s="49"/>
      <c r="F28" s="51"/>
      <c r="G28" s="51"/>
      <c r="H28" s="51"/>
      <c r="I28" s="49"/>
      <c r="J28" s="49"/>
      <c r="K28" s="49"/>
      <c r="L28" s="52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</row>
    <row r="29" spans="1:56" s="14" customFormat="1" ht="18" customHeight="1">
      <c r="A29" s="209" t="s">
        <v>185</v>
      </c>
      <c r="B29" s="213" t="s">
        <v>174</v>
      </c>
      <c r="C29" s="213">
        <v>446</v>
      </c>
      <c r="D29" s="215" t="s">
        <v>56</v>
      </c>
      <c r="E29" s="217" t="s">
        <v>11</v>
      </c>
      <c r="F29" s="219">
        <v>45623</v>
      </c>
      <c r="G29" s="219">
        <f>F29+1</f>
        <v>45624</v>
      </c>
      <c r="H29" s="219">
        <f>F29+27</f>
        <v>45650</v>
      </c>
      <c r="I29" s="353">
        <f>H29+8</f>
        <v>45658</v>
      </c>
      <c r="J29" s="422">
        <f>I29-3</f>
        <v>45655</v>
      </c>
      <c r="K29" s="422">
        <f>F29+31</f>
        <v>45654</v>
      </c>
      <c r="L29" s="312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</row>
    <row r="30" spans="1:56" s="14" customFormat="1" ht="18" customHeight="1">
      <c r="A30" s="210"/>
      <c r="B30" s="214"/>
      <c r="C30" s="214"/>
      <c r="D30" s="216"/>
      <c r="E30" s="218"/>
      <c r="F30" s="220"/>
      <c r="G30" s="220"/>
      <c r="H30" s="220"/>
      <c r="I30" s="355"/>
      <c r="J30" s="423"/>
      <c r="K30" s="423"/>
      <c r="L30" s="3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</row>
    <row r="31" spans="1:56" s="14" customFormat="1" ht="18" customHeight="1">
      <c r="A31" s="47"/>
      <c r="B31" s="49"/>
      <c r="C31" s="49"/>
      <c r="D31" s="50"/>
      <c r="E31" s="49"/>
      <c r="F31" s="51"/>
      <c r="G31" s="51"/>
      <c r="H31" s="51"/>
      <c r="I31" s="49"/>
      <c r="J31" s="49"/>
      <c r="K31" s="49"/>
      <c r="L31" s="52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14" customFormat="1" ht="18" customHeight="1">
      <c r="A32" s="209" t="s">
        <v>186</v>
      </c>
      <c r="B32" s="213" t="s">
        <v>174</v>
      </c>
      <c r="C32" s="213">
        <v>447</v>
      </c>
      <c r="D32" s="215" t="s">
        <v>56</v>
      </c>
      <c r="E32" s="217" t="s">
        <v>11</v>
      </c>
      <c r="F32" s="219">
        <v>45630</v>
      </c>
      <c r="G32" s="219">
        <f>F32+1</f>
        <v>45631</v>
      </c>
      <c r="H32" s="219">
        <f>F32+27</f>
        <v>45657</v>
      </c>
      <c r="I32" s="353">
        <f>H32+8</f>
        <v>45665</v>
      </c>
      <c r="J32" s="422">
        <f>I32-3</f>
        <v>45662</v>
      </c>
      <c r="K32" s="422">
        <f>F32+31</f>
        <v>45661</v>
      </c>
      <c r="L32" s="312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</row>
    <row r="33" spans="1:56" s="14" customFormat="1" ht="18" customHeight="1">
      <c r="A33" s="210"/>
      <c r="B33" s="214"/>
      <c r="C33" s="214"/>
      <c r="D33" s="216"/>
      <c r="E33" s="218"/>
      <c r="F33" s="220"/>
      <c r="G33" s="220"/>
      <c r="H33" s="220"/>
      <c r="I33" s="355"/>
      <c r="J33" s="423"/>
      <c r="K33" s="423"/>
      <c r="L33" s="3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</row>
    <row r="34" spans="1:56" s="14" customFormat="1" ht="18" customHeight="1">
      <c r="A34" s="47"/>
      <c r="B34" s="49"/>
      <c r="C34" s="49"/>
      <c r="D34" s="50"/>
      <c r="E34" s="49"/>
      <c r="F34" s="51"/>
      <c r="G34" s="51"/>
      <c r="H34" s="51"/>
      <c r="I34" s="49"/>
      <c r="J34" s="49"/>
      <c r="K34" s="49"/>
      <c r="L34" s="52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</row>
    <row r="35" spans="1:56" s="14" customFormat="1" ht="18" customHeight="1">
      <c r="A35" s="209" t="s">
        <v>187</v>
      </c>
      <c r="B35" s="213" t="s">
        <v>174</v>
      </c>
      <c r="C35" s="213">
        <v>448</v>
      </c>
      <c r="D35" s="215" t="s">
        <v>56</v>
      </c>
      <c r="E35" s="217" t="s">
        <v>11</v>
      </c>
      <c r="F35" s="219">
        <v>45637</v>
      </c>
      <c r="G35" s="219">
        <f>F35+1</f>
        <v>45638</v>
      </c>
      <c r="H35" s="219">
        <f>F35+27</f>
        <v>45664</v>
      </c>
      <c r="I35" s="353">
        <f>H35+8</f>
        <v>45672</v>
      </c>
      <c r="J35" s="422">
        <f>I35-3</f>
        <v>45669</v>
      </c>
      <c r="K35" s="422">
        <f>F35+31</f>
        <v>45668</v>
      </c>
      <c r="L35" s="312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</row>
    <row r="36" spans="1:56" s="14" customFormat="1" ht="18" customHeight="1">
      <c r="A36" s="210"/>
      <c r="B36" s="214"/>
      <c r="C36" s="214"/>
      <c r="D36" s="216"/>
      <c r="E36" s="218"/>
      <c r="F36" s="220"/>
      <c r="G36" s="220"/>
      <c r="H36" s="220"/>
      <c r="I36" s="355"/>
      <c r="J36" s="423"/>
      <c r="K36" s="423"/>
      <c r="L36" s="3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</row>
    <row r="37" spans="1:56" s="14" customFormat="1" ht="18" customHeight="1">
      <c r="A37" s="47"/>
      <c r="B37" s="49"/>
      <c r="C37" s="49"/>
      <c r="D37" s="50"/>
      <c r="E37" s="49"/>
      <c r="F37" s="51"/>
      <c r="G37" s="51"/>
      <c r="H37" s="51"/>
      <c r="I37" s="49"/>
      <c r="J37" s="49"/>
      <c r="K37" s="49"/>
      <c r="L37" s="52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</row>
    <row r="38" spans="1:56" s="14" customFormat="1" ht="18" customHeight="1">
      <c r="A38" s="209" t="s">
        <v>188</v>
      </c>
      <c r="B38" s="213" t="s">
        <v>174</v>
      </c>
      <c r="C38" s="213">
        <v>449</v>
      </c>
      <c r="D38" s="215" t="s">
        <v>56</v>
      </c>
      <c r="E38" s="217" t="s">
        <v>11</v>
      </c>
      <c r="F38" s="219">
        <v>45644</v>
      </c>
      <c r="G38" s="219">
        <f>F38+1</f>
        <v>45645</v>
      </c>
      <c r="H38" s="219">
        <f>F38+27</f>
        <v>45671</v>
      </c>
      <c r="I38" s="353">
        <f>H38+8</f>
        <v>45679</v>
      </c>
      <c r="J38" s="422">
        <f>I38-3</f>
        <v>45676</v>
      </c>
      <c r="K38" s="422">
        <f>F38+31</f>
        <v>45675</v>
      </c>
      <c r="L38" s="312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</row>
    <row r="39" spans="1:56" s="14" customFormat="1" ht="18" customHeight="1">
      <c r="A39" s="210"/>
      <c r="B39" s="214"/>
      <c r="C39" s="214"/>
      <c r="D39" s="216"/>
      <c r="E39" s="218"/>
      <c r="F39" s="220"/>
      <c r="G39" s="220"/>
      <c r="H39" s="220"/>
      <c r="I39" s="355"/>
      <c r="J39" s="423"/>
      <c r="K39" s="423"/>
      <c r="L39" s="3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</row>
    <row r="40" spans="1:56" s="14" customFormat="1" ht="18" customHeight="1">
      <c r="A40" s="47"/>
      <c r="B40" s="49"/>
      <c r="C40" s="49"/>
      <c r="D40" s="50"/>
      <c r="E40" s="49"/>
      <c r="F40" s="51"/>
      <c r="G40" s="51"/>
      <c r="H40" s="51"/>
      <c r="I40" s="49"/>
      <c r="J40" s="49"/>
      <c r="K40" s="49"/>
      <c r="L40" s="52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6" s="14" customFormat="1" ht="18" customHeight="1">
      <c r="A41" s="209" t="s">
        <v>189</v>
      </c>
      <c r="B41" s="211" t="s">
        <v>174</v>
      </c>
      <c r="C41" s="213">
        <v>450</v>
      </c>
      <c r="D41" s="215" t="s">
        <v>56</v>
      </c>
      <c r="E41" s="217" t="s">
        <v>11</v>
      </c>
      <c r="F41" s="219">
        <v>45651</v>
      </c>
      <c r="G41" s="219">
        <f>F41+1</f>
        <v>45652</v>
      </c>
      <c r="H41" s="219">
        <f>F41+27</f>
        <v>45678</v>
      </c>
      <c r="I41" s="353">
        <f>H41+8</f>
        <v>45686</v>
      </c>
      <c r="J41" s="422">
        <f>I41-3</f>
        <v>45683</v>
      </c>
      <c r="K41" s="422">
        <f>F41+31</f>
        <v>45682</v>
      </c>
      <c r="L41" s="312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</row>
    <row r="42" spans="1:56" s="14" customFormat="1" ht="18" customHeight="1">
      <c r="A42" s="424"/>
      <c r="B42" s="212"/>
      <c r="C42" s="214"/>
      <c r="D42" s="216"/>
      <c r="E42" s="218"/>
      <c r="F42" s="220"/>
      <c r="G42" s="220"/>
      <c r="H42" s="220"/>
      <c r="I42" s="355"/>
      <c r="J42" s="423"/>
      <c r="K42" s="423"/>
      <c r="L42" s="3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</row>
    <row r="43" spans="1:56" s="14" customFormat="1" ht="18" customHeight="1">
      <c r="A43" s="47"/>
      <c r="B43" s="49"/>
      <c r="C43" s="49"/>
      <c r="D43" s="50"/>
      <c r="E43" s="49"/>
      <c r="F43" s="51"/>
      <c r="G43" s="51"/>
      <c r="H43" s="51"/>
      <c r="I43" s="49"/>
      <c r="J43" s="49"/>
      <c r="K43" s="49"/>
      <c r="L43" s="52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</row>
    <row r="44" spans="1:56" s="14" customFormat="1" ht="18" customHeight="1">
      <c r="A44" s="209" t="s">
        <v>190</v>
      </c>
      <c r="B44" s="213" t="s">
        <v>174</v>
      </c>
      <c r="C44" s="213">
        <v>451</v>
      </c>
      <c r="D44" s="215" t="s">
        <v>56</v>
      </c>
      <c r="E44" s="217" t="s">
        <v>11</v>
      </c>
      <c r="F44" s="219">
        <v>45292</v>
      </c>
      <c r="G44" s="219">
        <f>F44+1</f>
        <v>45293</v>
      </c>
      <c r="H44" s="219">
        <f>F44+27</f>
        <v>45319</v>
      </c>
      <c r="I44" s="353">
        <f>H44+8</f>
        <v>45327</v>
      </c>
      <c r="J44" s="422">
        <f>I44-3</f>
        <v>45324</v>
      </c>
      <c r="K44" s="422">
        <f>F44+31</f>
        <v>45323</v>
      </c>
      <c r="L44" s="312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</row>
    <row r="45" spans="1:56" s="14" customFormat="1" ht="18" customHeight="1">
      <c r="A45" s="210"/>
      <c r="B45" s="214"/>
      <c r="C45" s="214"/>
      <c r="D45" s="216"/>
      <c r="E45" s="218"/>
      <c r="F45" s="220"/>
      <c r="G45" s="220"/>
      <c r="H45" s="220"/>
      <c r="I45" s="355"/>
      <c r="J45" s="423"/>
      <c r="K45" s="423"/>
      <c r="L45" s="3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</row>
    <row r="46" spans="1:56" s="14" customFormat="1" ht="18" customHeight="1">
      <c r="A46" s="47"/>
      <c r="B46" s="49"/>
      <c r="C46" s="49"/>
      <c r="D46" s="50"/>
      <c r="E46" s="49"/>
      <c r="F46" s="51"/>
      <c r="G46" s="51"/>
      <c r="H46" s="51"/>
      <c r="I46" s="49"/>
      <c r="J46" s="49"/>
      <c r="K46" s="49"/>
      <c r="L46" s="52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</row>
    <row r="47" spans="1:56" s="14" customFormat="1" ht="18" customHeight="1">
      <c r="A47" s="209" t="s">
        <v>191</v>
      </c>
      <c r="B47" s="213" t="s">
        <v>174</v>
      </c>
      <c r="C47" s="213">
        <v>452</v>
      </c>
      <c r="D47" s="215" t="s">
        <v>56</v>
      </c>
      <c r="E47" s="217" t="s">
        <v>11</v>
      </c>
      <c r="F47" s="219">
        <v>45299</v>
      </c>
      <c r="G47" s="219">
        <f>F47+1</f>
        <v>45300</v>
      </c>
      <c r="H47" s="219">
        <f>F47+27</f>
        <v>45326</v>
      </c>
      <c r="I47" s="353">
        <f>H47+8</f>
        <v>45334</v>
      </c>
      <c r="J47" s="422">
        <f>I47-3</f>
        <v>45331</v>
      </c>
      <c r="K47" s="422">
        <f>F47+31</f>
        <v>45330</v>
      </c>
      <c r="L47" s="312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</row>
    <row r="48" spans="1:56" s="14" customFormat="1" ht="18" customHeight="1">
      <c r="A48" s="210"/>
      <c r="B48" s="214"/>
      <c r="C48" s="214"/>
      <c r="D48" s="216"/>
      <c r="E48" s="218"/>
      <c r="F48" s="220"/>
      <c r="G48" s="220"/>
      <c r="H48" s="220"/>
      <c r="I48" s="355"/>
      <c r="J48" s="423"/>
      <c r="K48" s="423"/>
      <c r="L48" s="3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1:56" s="14" customFormat="1" ht="18" customHeight="1">
      <c r="A49" s="47"/>
      <c r="B49" s="49"/>
      <c r="C49" s="49"/>
      <c r="D49" s="50"/>
      <c r="E49" s="49"/>
      <c r="F49" s="51"/>
      <c r="G49" s="51"/>
      <c r="H49" s="51"/>
      <c r="I49" s="49"/>
      <c r="J49" s="49"/>
      <c r="K49" s="49"/>
      <c r="L49" s="52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1:56" s="14" customFormat="1" ht="18" customHeight="1">
      <c r="A50" s="209" t="s">
        <v>192</v>
      </c>
      <c r="B50" s="213" t="s">
        <v>174</v>
      </c>
      <c r="C50" s="213">
        <v>501</v>
      </c>
      <c r="D50" s="215" t="s">
        <v>56</v>
      </c>
      <c r="E50" s="217" t="s">
        <v>11</v>
      </c>
      <c r="F50" s="219">
        <v>45306</v>
      </c>
      <c r="G50" s="219">
        <f>F50+1</f>
        <v>45307</v>
      </c>
      <c r="H50" s="219">
        <f>F50+27</f>
        <v>45333</v>
      </c>
      <c r="I50" s="353">
        <f>H50+8</f>
        <v>45341</v>
      </c>
      <c r="J50" s="422">
        <f>I50-3</f>
        <v>45338</v>
      </c>
      <c r="K50" s="422">
        <f>F50+31</f>
        <v>45337</v>
      </c>
      <c r="L50" s="312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1:56" s="14" customFormat="1" ht="18" customHeight="1">
      <c r="A51" s="210"/>
      <c r="B51" s="214"/>
      <c r="C51" s="214"/>
      <c r="D51" s="216"/>
      <c r="E51" s="218"/>
      <c r="F51" s="220"/>
      <c r="G51" s="220"/>
      <c r="H51" s="220"/>
      <c r="I51" s="355"/>
      <c r="J51" s="423"/>
      <c r="K51" s="423"/>
      <c r="L51" s="3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1:56" s="14" customFormat="1" ht="18" customHeight="1">
      <c r="A52" s="47"/>
      <c r="B52" s="49"/>
      <c r="C52" s="49"/>
      <c r="D52" s="50"/>
      <c r="E52" s="49"/>
      <c r="F52" s="51"/>
      <c r="G52" s="51"/>
      <c r="H52" s="51"/>
      <c r="I52" s="49"/>
      <c r="J52" s="49"/>
      <c r="K52" s="49"/>
      <c r="L52" s="52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1:56" s="14" customFormat="1" ht="18" customHeight="1">
      <c r="A53" s="209" t="s">
        <v>193</v>
      </c>
      <c r="B53" s="213" t="s">
        <v>174</v>
      </c>
      <c r="C53" s="213">
        <v>502</v>
      </c>
      <c r="D53" s="215" t="s">
        <v>56</v>
      </c>
      <c r="E53" s="217" t="s">
        <v>11</v>
      </c>
      <c r="F53" s="219">
        <v>45313</v>
      </c>
      <c r="G53" s="219">
        <f>F53+1</f>
        <v>45314</v>
      </c>
      <c r="H53" s="219">
        <f>F53+27</f>
        <v>45340</v>
      </c>
      <c r="I53" s="353">
        <f>H53+8</f>
        <v>45348</v>
      </c>
      <c r="J53" s="422">
        <f>I53-3</f>
        <v>45345</v>
      </c>
      <c r="K53" s="422">
        <f>F53+31</f>
        <v>45344</v>
      </c>
      <c r="L53" s="312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1:56" s="14" customFormat="1" ht="18" customHeight="1">
      <c r="A54" s="210"/>
      <c r="B54" s="214"/>
      <c r="C54" s="214"/>
      <c r="D54" s="216"/>
      <c r="E54" s="218"/>
      <c r="F54" s="220"/>
      <c r="G54" s="220"/>
      <c r="H54" s="220"/>
      <c r="I54" s="355"/>
      <c r="J54" s="423"/>
      <c r="K54" s="423"/>
      <c r="L54" s="3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1:56" s="14" customFormat="1" ht="18" customHeight="1">
      <c r="A55" s="47"/>
      <c r="B55" s="49"/>
      <c r="C55" s="49"/>
      <c r="D55" s="50"/>
      <c r="E55" s="49"/>
      <c r="F55" s="51"/>
      <c r="G55" s="51"/>
      <c r="H55" s="51"/>
      <c r="I55" s="49"/>
      <c r="J55" s="49"/>
      <c r="K55" s="49"/>
      <c r="L55" s="52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1:56" s="14" customFormat="1" ht="18" customHeight="1">
      <c r="A56" s="209" t="s">
        <v>194</v>
      </c>
      <c r="B56" s="213" t="s">
        <v>174</v>
      </c>
      <c r="C56" s="213">
        <v>503</v>
      </c>
      <c r="D56" s="215" t="s">
        <v>56</v>
      </c>
      <c r="E56" s="217" t="s">
        <v>11</v>
      </c>
      <c r="F56" s="219">
        <v>45320</v>
      </c>
      <c r="G56" s="219">
        <f>F56+1</f>
        <v>45321</v>
      </c>
      <c r="H56" s="219">
        <f>F56+27</f>
        <v>45347</v>
      </c>
      <c r="I56" s="353">
        <f>H56+8</f>
        <v>45355</v>
      </c>
      <c r="J56" s="422">
        <f>I56-3</f>
        <v>45352</v>
      </c>
      <c r="K56" s="422">
        <f>F56+31</f>
        <v>45351</v>
      </c>
      <c r="L56" s="312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1:56" s="14" customFormat="1" ht="18" customHeight="1">
      <c r="A57" s="210"/>
      <c r="B57" s="214"/>
      <c r="C57" s="214"/>
      <c r="D57" s="216"/>
      <c r="E57" s="218"/>
      <c r="F57" s="220"/>
      <c r="G57" s="220"/>
      <c r="H57" s="220"/>
      <c r="I57" s="355"/>
      <c r="J57" s="423"/>
      <c r="K57" s="423"/>
      <c r="L57" s="3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1:56" s="14" customFormat="1" ht="18" customHeight="1">
      <c r="A58" s="47"/>
      <c r="B58" s="49"/>
      <c r="C58" s="49"/>
      <c r="D58" s="50"/>
      <c r="E58" s="49"/>
      <c r="F58" s="51"/>
      <c r="G58" s="51"/>
      <c r="H58" s="51"/>
      <c r="I58" s="49"/>
      <c r="J58" s="49"/>
      <c r="K58" s="49"/>
      <c r="L58" s="52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1:56" s="14" customFormat="1" ht="18" customHeight="1">
      <c r="A59" s="209" t="s">
        <v>195</v>
      </c>
      <c r="B59" s="213" t="s">
        <v>174</v>
      </c>
      <c r="C59" s="213">
        <v>504</v>
      </c>
      <c r="D59" s="215" t="s">
        <v>56</v>
      </c>
      <c r="E59" s="217" t="s">
        <v>11</v>
      </c>
      <c r="F59" s="219">
        <v>45327</v>
      </c>
      <c r="G59" s="219">
        <f>F59+1</f>
        <v>45328</v>
      </c>
      <c r="H59" s="219">
        <f>F59+27</f>
        <v>45354</v>
      </c>
      <c r="I59" s="353">
        <f>H59+8</f>
        <v>45362</v>
      </c>
      <c r="J59" s="422">
        <f>I59-3</f>
        <v>45359</v>
      </c>
      <c r="K59" s="422">
        <f>F59+31</f>
        <v>45358</v>
      </c>
      <c r="L59" s="312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1:56" s="14" customFormat="1" ht="18" customHeight="1">
      <c r="A60" s="210"/>
      <c r="B60" s="214"/>
      <c r="C60" s="214"/>
      <c r="D60" s="216"/>
      <c r="E60" s="218"/>
      <c r="F60" s="220"/>
      <c r="G60" s="220"/>
      <c r="H60" s="220"/>
      <c r="I60" s="355"/>
      <c r="J60" s="423"/>
      <c r="K60" s="423"/>
      <c r="L60" s="3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1:56" s="14" customFormat="1" ht="18" customHeight="1">
      <c r="A61" s="47"/>
      <c r="B61" s="49"/>
      <c r="C61" s="49"/>
      <c r="D61" s="50"/>
      <c r="E61" s="49"/>
      <c r="F61" s="51"/>
      <c r="G61" s="51"/>
      <c r="H61" s="51"/>
      <c r="I61" s="49"/>
      <c r="J61" s="49"/>
      <c r="K61" s="49"/>
      <c r="L61" s="52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1:56" s="14" customFormat="1" ht="18" customHeight="1">
      <c r="A62" s="209" t="s">
        <v>181</v>
      </c>
      <c r="B62" s="213" t="s">
        <v>174</v>
      </c>
      <c r="C62" s="213">
        <v>505</v>
      </c>
      <c r="D62" s="215" t="s">
        <v>56</v>
      </c>
      <c r="E62" s="217" t="s">
        <v>11</v>
      </c>
      <c r="F62" s="219">
        <v>45334</v>
      </c>
      <c r="G62" s="219">
        <f>F62+1</f>
        <v>45335</v>
      </c>
      <c r="H62" s="219">
        <f>F62+27</f>
        <v>45361</v>
      </c>
      <c r="I62" s="353">
        <f>H62+8</f>
        <v>45369</v>
      </c>
      <c r="J62" s="422">
        <f>I62-3</f>
        <v>45366</v>
      </c>
      <c r="K62" s="422">
        <f>F62+31</f>
        <v>45365</v>
      </c>
      <c r="L62" s="312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1:56" s="14" customFormat="1" ht="18" customHeight="1">
      <c r="A63" s="210"/>
      <c r="B63" s="214"/>
      <c r="C63" s="214"/>
      <c r="D63" s="216"/>
      <c r="E63" s="218"/>
      <c r="F63" s="220"/>
      <c r="G63" s="220"/>
      <c r="H63" s="220"/>
      <c r="I63" s="355"/>
      <c r="J63" s="423"/>
      <c r="K63" s="423"/>
      <c r="L63" s="3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1:56" s="14" customFormat="1" ht="7.9" customHeight="1">
      <c r="A64" s="47"/>
      <c r="B64" s="49"/>
      <c r="C64" s="49"/>
      <c r="D64" s="50"/>
      <c r="E64" s="49"/>
      <c r="F64" s="51"/>
      <c r="G64" s="51"/>
      <c r="H64" s="51"/>
      <c r="I64" s="49"/>
      <c r="J64" s="49"/>
      <c r="K64" s="49"/>
      <c r="L64" s="52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1:61">
      <c r="A65" s="15" t="s">
        <v>89</v>
      </c>
      <c r="B65" s="16"/>
      <c r="C65" s="16"/>
      <c r="D65" s="16"/>
      <c r="E65" s="19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BE65" s="1"/>
      <c r="BF65" s="1"/>
      <c r="BG65" s="1"/>
      <c r="BH65" s="1"/>
      <c r="BI65" s="1"/>
    </row>
    <row r="66" spans="1:61">
      <c r="A66" s="1"/>
      <c r="B66" s="1"/>
      <c r="C66" s="1"/>
      <c r="D66" s="5"/>
      <c r="E66" s="22"/>
      <c r="F66" s="1"/>
      <c r="G66" s="1"/>
      <c r="H66" s="1"/>
      <c r="I66" s="1"/>
      <c r="J66" s="1"/>
      <c r="K66" s="1"/>
      <c r="L66" s="1"/>
      <c r="BE66" s="1"/>
      <c r="BF66" s="1"/>
      <c r="BG66" s="1"/>
      <c r="BH66" s="1"/>
      <c r="BI66" s="1"/>
    </row>
    <row r="67" spans="1:61">
      <c r="A67" s="247" t="s">
        <v>90</v>
      </c>
      <c r="B67" s="248"/>
      <c r="C67" s="248"/>
      <c r="D67" s="248"/>
      <c r="E67" s="248"/>
      <c r="F67" s="249"/>
      <c r="G67" s="405" t="s">
        <v>91</v>
      </c>
      <c r="H67" s="405"/>
      <c r="I67" s="405"/>
      <c r="J67" s="405"/>
      <c r="K67" s="405"/>
      <c r="L67" s="405"/>
      <c r="M67" s="405"/>
      <c r="N67" s="405"/>
      <c r="O67" s="405"/>
      <c r="P67" s="405"/>
      <c r="Q67" s="405"/>
      <c r="R67" s="405"/>
      <c r="S67" s="405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</row>
    <row r="68" spans="1:61" ht="15" customHeight="1">
      <c r="A68" s="233" t="s">
        <v>196</v>
      </c>
      <c r="B68" s="224"/>
      <c r="C68" s="224"/>
      <c r="D68" s="224"/>
      <c r="E68" s="224"/>
      <c r="F68" s="225"/>
      <c r="G68" s="666" t="s">
        <v>197</v>
      </c>
      <c r="H68" s="458"/>
      <c r="I68" s="458"/>
      <c r="J68" s="458"/>
      <c r="K68" s="458"/>
      <c r="L68" s="458"/>
      <c r="M68" s="458"/>
      <c r="N68" s="458"/>
      <c r="O68" s="458"/>
      <c r="P68" s="458"/>
      <c r="Q68" s="458"/>
      <c r="R68" s="458"/>
      <c r="S68" s="459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</row>
    <row r="69" spans="1:61" ht="48" customHeight="1">
      <c r="A69" s="223" t="s">
        <v>198</v>
      </c>
      <c r="B69" s="224"/>
      <c r="C69" s="224"/>
      <c r="D69" s="224"/>
      <c r="E69" s="224"/>
      <c r="F69" s="225"/>
      <c r="G69" s="666" t="s">
        <v>199</v>
      </c>
      <c r="H69" s="458"/>
      <c r="I69" s="458"/>
      <c r="J69" s="458"/>
      <c r="K69" s="458"/>
      <c r="L69" s="458"/>
      <c r="M69" s="458"/>
      <c r="N69" s="458"/>
      <c r="O69" s="458"/>
      <c r="P69" s="458"/>
      <c r="Q69" s="458"/>
      <c r="R69" s="458"/>
      <c r="S69" s="45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</row>
    <row r="70" spans="1:61">
      <c r="A70" s="460" t="s">
        <v>200</v>
      </c>
      <c r="B70" s="461"/>
      <c r="C70" s="461"/>
      <c r="D70" s="461"/>
      <c r="E70" s="461"/>
      <c r="F70" s="462"/>
      <c r="G70" s="463" t="s">
        <v>201</v>
      </c>
      <c r="H70" s="464"/>
      <c r="I70" s="464"/>
      <c r="J70" s="464"/>
      <c r="K70" s="464"/>
      <c r="L70" s="464"/>
      <c r="M70" s="464"/>
      <c r="N70" s="464"/>
      <c r="O70" s="464"/>
      <c r="P70" s="464"/>
      <c r="Q70" s="464"/>
      <c r="R70" s="464"/>
      <c r="S70" s="464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</row>
    <row r="71" spans="1:61">
      <c r="A71" s="223" t="s">
        <v>202</v>
      </c>
      <c r="B71" s="224"/>
      <c r="C71" s="224"/>
      <c r="D71" s="224"/>
      <c r="E71" s="224"/>
      <c r="F71" s="225"/>
      <c r="G71" s="457"/>
      <c r="H71" s="458"/>
      <c r="I71" s="458"/>
      <c r="J71" s="458"/>
      <c r="K71" s="458"/>
      <c r="L71" s="458"/>
      <c r="M71" s="458"/>
      <c r="N71" s="458"/>
      <c r="O71" s="458"/>
      <c r="P71" s="458"/>
      <c r="Q71" s="458"/>
      <c r="R71" s="458"/>
      <c r="S71" s="459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</row>
    <row r="72" spans="1:61">
      <c r="A72" s="223" t="s">
        <v>203</v>
      </c>
      <c r="B72" s="224"/>
      <c r="C72" s="224"/>
      <c r="D72" s="224"/>
      <c r="E72" s="224"/>
      <c r="F72" s="225"/>
      <c r="G72" s="666" t="s">
        <v>204</v>
      </c>
      <c r="H72" s="458"/>
      <c r="I72" s="458"/>
      <c r="J72" s="458"/>
      <c r="K72" s="458"/>
      <c r="L72" s="458"/>
      <c r="M72" s="458"/>
      <c r="N72" s="458"/>
      <c r="O72" s="458"/>
      <c r="P72" s="458"/>
      <c r="Q72" s="458"/>
      <c r="R72" s="458"/>
      <c r="S72" s="459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</row>
    <row r="73" spans="1:61">
      <c r="A73" s="468" t="s">
        <v>205</v>
      </c>
      <c r="B73" s="469"/>
      <c r="C73" s="469"/>
      <c r="D73" s="469"/>
      <c r="E73" s="469"/>
      <c r="F73" s="470"/>
      <c r="G73" s="471" t="s">
        <v>206</v>
      </c>
      <c r="H73" s="472"/>
      <c r="I73" s="472"/>
      <c r="J73" s="472"/>
      <c r="K73" s="472"/>
      <c r="L73" s="472"/>
      <c r="M73" s="472"/>
      <c r="N73" s="472"/>
      <c r="O73" s="472"/>
      <c r="P73" s="472"/>
      <c r="Q73" s="472"/>
      <c r="R73" s="472"/>
      <c r="S73" s="4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</row>
    <row r="74" spans="1:61" ht="15" customHeight="1">
      <c r="A74" s="428" t="s">
        <v>207</v>
      </c>
      <c r="B74" s="429"/>
      <c r="C74" s="429"/>
      <c r="D74" s="429"/>
      <c r="E74" s="429"/>
      <c r="F74" s="430"/>
      <c r="G74" s="437" t="s">
        <v>208</v>
      </c>
      <c r="H74" s="437"/>
      <c r="I74" s="437"/>
      <c r="J74" s="437"/>
      <c r="K74" s="437"/>
      <c r="L74" s="437"/>
      <c r="M74" s="437"/>
      <c r="N74" s="437"/>
      <c r="O74" s="437"/>
      <c r="P74" s="437"/>
      <c r="Q74" s="437"/>
      <c r="R74" s="437"/>
      <c r="S74" s="438"/>
      <c r="BE74" s="1"/>
      <c r="BF74" s="1"/>
      <c r="BG74" s="1"/>
      <c r="BH74" s="1"/>
      <c r="BI74" s="1"/>
    </row>
    <row r="75" spans="1:61" s="68" customFormat="1">
      <c r="A75" s="431"/>
      <c r="B75" s="432"/>
      <c r="C75" s="432"/>
      <c r="D75" s="432"/>
      <c r="E75" s="432"/>
      <c r="F75" s="433"/>
      <c r="G75" s="439" t="s">
        <v>209</v>
      </c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40"/>
    </row>
    <row r="76" spans="1:61" s="68" customFormat="1">
      <c r="A76" s="434"/>
      <c r="B76" s="435"/>
      <c r="C76" s="435"/>
      <c r="D76" s="435"/>
      <c r="E76" s="435"/>
      <c r="F76" s="436"/>
      <c r="G76" s="441" t="s">
        <v>169</v>
      </c>
      <c r="H76" s="441"/>
      <c r="I76" s="441"/>
      <c r="J76" s="441"/>
      <c r="K76" s="441"/>
      <c r="L76" s="441"/>
      <c r="M76" s="441"/>
      <c r="N76" s="441"/>
      <c r="O76" s="441"/>
      <c r="P76" s="441"/>
      <c r="Q76" s="441"/>
      <c r="R76" s="441"/>
      <c r="S76" s="442"/>
    </row>
    <row r="77" spans="1:61" s="1" customFormat="1" ht="15.75">
      <c r="A77" s="17" t="s">
        <v>92</v>
      </c>
      <c r="B77" s="18"/>
      <c r="C77" s="18"/>
      <c r="D77" s="19"/>
      <c r="E77" s="5"/>
      <c r="F77" s="18"/>
      <c r="G77" s="18"/>
      <c r="H77" s="18"/>
      <c r="I77" s="18"/>
      <c r="J77" s="18"/>
      <c r="K77" s="18"/>
    </row>
    <row r="78" spans="1:61" s="1" customFormat="1" ht="15.75">
      <c r="A78" s="20" t="s">
        <v>93</v>
      </c>
      <c r="B78" s="21"/>
      <c r="C78" s="21"/>
      <c r="D78" s="22"/>
      <c r="E78" s="5"/>
      <c r="F78" s="20"/>
      <c r="G78" s="21"/>
      <c r="H78" s="20" t="s">
        <v>94</v>
      </c>
      <c r="I78" s="21"/>
      <c r="J78" s="21"/>
      <c r="K78" s="21"/>
    </row>
    <row r="79" spans="1:61" s="1" customFormat="1" ht="15.75">
      <c r="A79" s="20" t="s">
        <v>95</v>
      </c>
      <c r="B79" s="21"/>
      <c r="C79" s="21"/>
      <c r="D79" s="22"/>
      <c r="E79" s="5"/>
      <c r="F79" s="20"/>
      <c r="G79" s="21"/>
      <c r="H79" s="20" t="s">
        <v>96</v>
      </c>
      <c r="I79" s="21"/>
      <c r="J79" s="21"/>
      <c r="K79" s="21"/>
    </row>
    <row r="80" spans="1:61" s="1" customFormat="1">
      <c r="A80" s="1" t="s">
        <v>97</v>
      </c>
      <c r="D80" s="5"/>
      <c r="E80" s="5"/>
      <c r="H80" s="1" t="s">
        <v>98</v>
      </c>
    </row>
    <row r="81" spans="1:8" s="1" customFormat="1">
      <c r="A81" s="23" t="s">
        <v>99</v>
      </c>
      <c r="D81" s="5"/>
      <c r="E81" s="5"/>
      <c r="H81" s="23" t="s">
        <v>100</v>
      </c>
    </row>
    <row r="82" spans="1:8" s="1" customFormat="1">
      <c r="D82" s="5"/>
      <c r="E82" s="5"/>
    </row>
    <row r="83" spans="1:8" s="1" customFormat="1">
      <c r="A83" s="1" t="s">
        <v>101</v>
      </c>
      <c r="D83" s="5"/>
      <c r="E83" s="5"/>
      <c r="H83" s="1" t="s">
        <v>102</v>
      </c>
    </row>
    <row r="84" spans="1:8" s="1" customFormat="1">
      <c r="A84" s="23" t="s">
        <v>103</v>
      </c>
      <c r="D84" s="5"/>
      <c r="E84" s="5"/>
      <c r="H84" s="23" t="s">
        <v>104</v>
      </c>
    </row>
    <row r="85" spans="1:8" s="1" customFormat="1">
      <c r="D85" s="5"/>
      <c r="E85" s="5"/>
    </row>
    <row r="86" spans="1:8" s="1" customFormat="1">
      <c r="D86" s="5"/>
      <c r="E86" s="5"/>
    </row>
    <row r="87" spans="1:8" s="1" customFormat="1">
      <c r="D87" s="5"/>
      <c r="E87" s="5"/>
    </row>
    <row r="88" spans="1:8" s="1" customFormat="1">
      <c r="D88" s="5"/>
      <c r="E88" s="5"/>
    </row>
    <row r="89" spans="1:8" s="1" customFormat="1">
      <c r="D89" s="5"/>
      <c r="E89" s="5"/>
    </row>
    <row r="90" spans="1:8" s="1" customFormat="1">
      <c r="D90" s="5"/>
      <c r="E90" s="5"/>
    </row>
    <row r="91" spans="1:8" s="1" customFormat="1">
      <c r="D91" s="5"/>
      <c r="E91" s="5"/>
    </row>
    <row r="92" spans="1:8" s="1" customFormat="1">
      <c r="D92" s="5"/>
      <c r="E92" s="5"/>
    </row>
    <row r="93" spans="1:8" s="1" customFormat="1">
      <c r="D93" s="5"/>
      <c r="E93" s="5"/>
    </row>
    <row r="94" spans="1:8" s="1" customFormat="1">
      <c r="D94" s="5"/>
      <c r="E94" s="5"/>
    </row>
    <row r="95" spans="1:8" s="1" customFormat="1">
      <c r="D95" s="5"/>
      <c r="E95" s="5"/>
    </row>
    <row r="96" spans="1:8" s="1" customFormat="1">
      <c r="D96" s="5"/>
      <c r="E96" s="5"/>
    </row>
    <row r="97" spans="4:5" s="1" customFormat="1">
      <c r="D97" s="5"/>
      <c r="E97" s="5"/>
    </row>
    <row r="98" spans="4:5" s="1" customFormat="1">
      <c r="D98" s="5"/>
      <c r="E98" s="5"/>
    </row>
    <row r="99" spans="4:5" s="1" customFormat="1">
      <c r="D99" s="5"/>
      <c r="E99" s="5"/>
    </row>
    <row r="100" spans="4:5" s="1" customFormat="1">
      <c r="D100" s="5"/>
      <c r="E100" s="5"/>
    </row>
    <row r="101" spans="4:5" s="1" customFormat="1">
      <c r="D101" s="5"/>
      <c r="E101" s="5"/>
    </row>
    <row r="102" spans="4:5" s="1" customFormat="1">
      <c r="D102" s="5"/>
      <c r="E102" s="5"/>
    </row>
    <row r="103" spans="4:5" s="1" customFormat="1">
      <c r="D103" s="5"/>
      <c r="E103" s="5"/>
    </row>
    <row r="104" spans="4:5" s="1" customFormat="1">
      <c r="D104" s="5"/>
      <c r="E104" s="5"/>
    </row>
    <row r="105" spans="4:5" s="1" customFormat="1">
      <c r="D105" s="5"/>
      <c r="E105" s="5"/>
    </row>
    <row r="106" spans="4:5" s="1" customFormat="1">
      <c r="D106" s="5"/>
      <c r="E106" s="5"/>
    </row>
    <row r="107" spans="4:5" s="1" customFormat="1">
      <c r="D107" s="5"/>
      <c r="E107" s="5"/>
    </row>
    <row r="108" spans="4:5" s="1" customFormat="1">
      <c r="D108" s="5"/>
      <c r="E108" s="5"/>
    </row>
    <row r="109" spans="4:5" s="1" customFormat="1">
      <c r="D109" s="5"/>
      <c r="E109" s="5"/>
    </row>
    <row r="110" spans="4:5" s="1" customFormat="1">
      <c r="D110" s="5"/>
      <c r="E110" s="5"/>
    </row>
    <row r="111" spans="4:5" s="1" customFormat="1">
      <c r="D111" s="5"/>
      <c r="E111" s="5"/>
    </row>
    <row r="112" spans="4:5" s="1" customFormat="1">
      <c r="D112" s="5"/>
      <c r="E112" s="5"/>
    </row>
    <row r="113" spans="4:5" s="1" customFormat="1">
      <c r="D113" s="5"/>
      <c r="E113" s="5"/>
    </row>
    <row r="114" spans="4:5" s="1" customFormat="1">
      <c r="D114" s="5"/>
      <c r="E114" s="5"/>
    </row>
    <row r="115" spans="4:5" s="1" customFormat="1">
      <c r="D115" s="5"/>
      <c r="E115" s="5"/>
    </row>
    <row r="116" spans="4:5" s="1" customFormat="1">
      <c r="D116" s="5"/>
      <c r="E116" s="5"/>
    </row>
    <row r="117" spans="4:5" s="1" customFormat="1">
      <c r="D117" s="5"/>
      <c r="E117" s="5"/>
    </row>
    <row r="118" spans="4:5" s="1" customFormat="1">
      <c r="D118" s="5"/>
      <c r="E118" s="5"/>
    </row>
    <row r="119" spans="4:5" s="1" customFormat="1">
      <c r="D119" s="5"/>
      <c r="E119" s="5"/>
    </row>
    <row r="120" spans="4:5" s="1" customFormat="1">
      <c r="D120" s="5"/>
      <c r="E120" s="5"/>
    </row>
    <row r="121" spans="4:5" s="1" customFormat="1">
      <c r="D121" s="5"/>
      <c r="E121" s="5"/>
    </row>
    <row r="122" spans="4:5" s="1" customFormat="1">
      <c r="D122" s="5"/>
      <c r="E122" s="5"/>
    </row>
    <row r="123" spans="4:5" s="1" customFormat="1">
      <c r="D123" s="5"/>
      <c r="E123" s="5"/>
    </row>
    <row r="124" spans="4:5" s="1" customFormat="1">
      <c r="D124" s="5"/>
      <c r="E124" s="5"/>
    </row>
    <row r="125" spans="4:5" s="1" customFormat="1">
      <c r="D125" s="5"/>
      <c r="E125" s="5"/>
    </row>
    <row r="126" spans="4:5" s="1" customFormat="1">
      <c r="D126" s="5"/>
      <c r="E126" s="5"/>
    </row>
    <row r="127" spans="4:5" s="1" customFormat="1">
      <c r="D127" s="5"/>
      <c r="E127" s="5"/>
    </row>
    <row r="128" spans="4:5" s="1" customFormat="1">
      <c r="D128" s="5"/>
      <c r="E128" s="5"/>
    </row>
    <row r="129" spans="4:5" s="1" customFormat="1">
      <c r="D129" s="5"/>
      <c r="E129" s="5"/>
    </row>
    <row r="130" spans="4:5" s="1" customFormat="1">
      <c r="D130" s="5"/>
      <c r="E130" s="5"/>
    </row>
    <row r="131" spans="4:5" s="1" customFormat="1">
      <c r="D131" s="5"/>
      <c r="E131" s="5"/>
    </row>
    <row r="132" spans="4:5" s="1" customFormat="1">
      <c r="D132" s="5"/>
      <c r="E132" s="5"/>
    </row>
    <row r="133" spans="4:5" s="1" customFormat="1">
      <c r="D133" s="5"/>
      <c r="E133" s="5"/>
    </row>
    <row r="134" spans="4:5" s="1" customFormat="1">
      <c r="D134" s="5"/>
      <c r="E134" s="5"/>
    </row>
    <row r="135" spans="4:5" s="1" customFormat="1">
      <c r="D135" s="5"/>
      <c r="E135" s="5"/>
    </row>
    <row r="136" spans="4:5" s="1" customFormat="1">
      <c r="D136" s="5"/>
      <c r="E136" s="5"/>
    </row>
    <row r="137" spans="4:5" s="1" customFormat="1">
      <c r="D137" s="5"/>
      <c r="E137" s="5"/>
    </row>
    <row r="138" spans="4:5" s="1" customFormat="1">
      <c r="D138" s="5"/>
      <c r="E138" s="5"/>
    </row>
    <row r="139" spans="4:5" s="1" customFormat="1">
      <c r="D139" s="5"/>
      <c r="E139" s="5"/>
    </row>
    <row r="140" spans="4:5" s="1" customFormat="1">
      <c r="D140" s="5"/>
      <c r="E140" s="5"/>
    </row>
    <row r="141" spans="4:5" s="1" customFormat="1">
      <c r="D141" s="5"/>
      <c r="E141" s="5"/>
    </row>
    <row r="142" spans="4:5" s="1" customFormat="1">
      <c r="D142" s="5"/>
      <c r="E142" s="5"/>
    </row>
    <row r="143" spans="4:5" s="1" customFormat="1">
      <c r="D143" s="5"/>
      <c r="E143" s="5"/>
    </row>
    <row r="144" spans="4:5" s="1" customFormat="1">
      <c r="D144" s="5"/>
      <c r="E144" s="5"/>
    </row>
    <row r="145" spans="4:5" s="1" customFormat="1">
      <c r="D145" s="5"/>
      <c r="E145" s="5"/>
    </row>
    <row r="146" spans="4:5" s="1" customFormat="1">
      <c r="D146" s="5"/>
      <c r="E146" s="5"/>
    </row>
    <row r="147" spans="4:5" s="1" customFormat="1">
      <c r="D147" s="5"/>
      <c r="E147" s="5"/>
    </row>
    <row r="148" spans="4:5" s="1" customFormat="1">
      <c r="D148" s="5"/>
      <c r="E148" s="5"/>
    </row>
    <row r="149" spans="4:5" s="1" customFormat="1">
      <c r="D149" s="5"/>
      <c r="E149" s="5"/>
    </row>
    <row r="150" spans="4:5" s="1" customFormat="1">
      <c r="D150" s="5"/>
      <c r="E150" s="5"/>
    </row>
    <row r="151" spans="4:5" s="1" customFormat="1">
      <c r="D151" s="5"/>
      <c r="E151" s="5"/>
    </row>
    <row r="152" spans="4:5" s="1" customFormat="1">
      <c r="D152" s="5"/>
      <c r="E152" s="5"/>
    </row>
    <row r="153" spans="4:5" s="1" customFormat="1">
      <c r="D153" s="5"/>
      <c r="E153" s="5"/>
    </row>
    <row r="154" spans="4:5" s="1" customFormat="1">
      <c r="D154" s="5"/>
      <c r="E154" s="5"/>
    </row>
    <row r="155" spans="4:5" s="1" customFormat="1">
      <c r="D155" s="5"/>
      <c r="E155" s="5"/>
    </row>
    <row r="156" spans="4:5" s="1" customFormat="1">
      <c r="D156" s="5"/>
      <c r="E156" s="5"/>
    </row>
    <row r="157" spans="4:5" s="1" customFormat="1">
      <c r="D157" s="5"/>
      <c r="E157" s="5"/>
    </row>
    <row r="158" spans="4:5" s="1" customFormat="1">
      <c r="D158" s="5"/>
      <c r="E158" s="5"/>
    </row>
    <row r="159" spans="4:5" s="1" customFormat="1">
      <c r="D159" s="5"/>
      <c r="E159" s="5"/>
    </row>
    <row r="160" spans="4:5" s="1" customFormat="1">
      <c r="D160" s="5"/>
      <c r="E160" s="5"/>
    </row>
    <row r="161" spans="4:5" s="1" customFormat="1">
      <c r="D161" s="5"/>
      <c r="E161" s="5"/>
    </row>
    <row r="162" spans="4:5" s="1" customFormat="1">
      <c r="D162" s="5"/>
      <c r="E162" s="5"/>
    </row>
    <row r="163" spans="4:5" s="1" customFormat="1">
      <c r="D163" s="5"/>
      <c r="E163" s="5"/>
    </row>
    <row r="164" spans="4:5" s="1" customFormat="1">
      <c r="D164" s="5"/>
      <c r="E164" s="5"/>
    </row>
    <row r="165" spans="4:5" s="1" customFormat="1">
      <c r="D165" s="5"/>
      <c r="E165" s="5"/>
    </row>
    <row r="166" spans="4:5" s="1" customFormat="1">
      <c r="D166" s="5"/>
      <c r="E166" s="5"/>
    </row>
    <row r="167" spans="4:5" s="1" customFormat="1">
      <c r="D167" s="5"/>
      <c r="E167" s="5"/>
    </row>
    <row r="168" spans="4:5" s="1" customFormat="1">
      <c r="D168" s="5"/>
      <c r="E168" s="5"/>
    </row>
    <row r="169" spans="4:5" s="1" customFormat="1">
      <c r="D169" s="5"/>
      <c r="E169" s="5"/>
    </row>
    <row r="170" spans="4:5" s="1" customFormat="1">
      <c r="D170" s="5"/>
      <c r="E170" s="5"/>
    </row>
    <row r="171" spans="4:5" s="1" customFormat="1">
      <c r="D171" s="5"/>
      <c r="E171" s="5"/>
    </row>
    <row r="172" spans="4:5" s="1" customFormat="1">
      <c r="D172" s="5"/>
      <c r="E172" s="5"/>
    </row>
    <row r="173" spans="4:5" s="1" customFormat="1">
      <c r="D173" s="5"/>
      <c r="E173" s="5"/>
    </row>
    <row r="174" spans="4:5" s="1" customFormat="1">
      <c r="D174" s="5"/>
      <c r="E174" s="5"/>
    </row>
    <row r="175" spans="4:5" s="1" customFormat="1">
      <c r="D175" s="5"/>
      <c r="E175" s="5"/>
    </row>
    <row r="176" spans="4:5" s="1" customFormat="1">
      <c r="D176" s="5"/>
      <c r="E176" s="5"/>
    </row>
    <row r="177" spans="4:5" s="1" customFormat="1">
      <c r="D177" s="5"/>
      <c r="E177" s="5"/>
    </row>
    <row r="178" spans="4:5" s="1" customFormat="1">
      <c r="D178" s="5"/>
      <c r="E178" s="5"/>
    </row>
    <row r="179" spans="4:5" s="1" customFormat="1">
      <c r="D179" s="5"/>
      <c r="E179" s="5"/>
    </row>
    <row r="180" spans="4:5" s="1" customFormat="1">
      <c r="D180" s="5"/>
      <c r="E180" s="5"/>
    </row>
    <row r="181" spans="4:5" s="1" customFormat="1">
      <c r="D181" s="5"/>
      <c r="E181" s="5"/>
    </row>
    <row r="182" spans="4:5" s="1" customFormat="1">
      <c r="D182" s="5"/>
      <c r="E182" s="5"/>
    </row>
    <row r="183" spans="4:5" s="1" customFormat="1">
      <c r="D183" s="5"/>
      <c r="E183" s="24"/>
    </row>
    <row r="184" spans="4:5" s="1" customFormat="1">
      <c r="D184" s="5"/>
      <c r="E184" s="24"/>
    </row>
    <row r="185" spans="4:5" s="1" customFormat="1">
      <c r="D185" s="5"/>
      <c r="E185" s="24"/>
    </row>
    <row r="186" spans="4:5" s="1" customFormat="1">
      <c r="D186" s="5"/>
      <c r="E186" s="24"/>
    </row>
    <row r="187" spans="4:5" s="1" customFormat="1">
      <c r="D187" s="5"/>
      <c r="E187" s="24"/>
    </row>
    <row r="188" spans="4:5" s="1" customFormat="1">
      <c r="D188" s="5"/>
      <c r="E188" s="24"/>
    </row>
    <row r="189" spans="4:5" s="1" customFormat="1">
      <c r="D189" s="5"/>
      <c r="E189" s="24"/>
    </row>
    <row r="190" spans="4:5" s="1" customFormat="1">
      <c r="D190" s="5"/>
      <c r="E190" s="24"/>
    </row>
  </sheetData>
  <mergeCells count="241">
    <mergeCell ref="H5:K5"/>
    <mergeCell ref="A73:F73"/>
    <mergeCell ref="G73:S73"/>
    <mergeCell ref="K8:K10"/>
    <mergeCell ref="K12:K13"/>
    <mergeCell ref="K17:K18"/>
    <mergeCell ref="K20:K21"/>
    <mergeCell ref="A72:F72"/>
    <mergeCell ref="G72:S72"/>
    <mergeCell ref="A8:A10"/>
    <mergeCell ref="J8:J10"/>
    <mergeCell ref="I8:I10"/>
    <mergeCell ref="H8:H10"/>
    <mergeCell ref="G8:G10"/>
    <mergeCell ref="F8:F10"/>
    <mergeCell ref="E8:E10"/>
    <mergeCell ref="D8:D10"/>
    <mergeCell ref="C8:C10"/>
    <mergeCell ref="B8:B10"/>
    <mergeCell ref="M2:Q2"/>
    <mergeCell ref="M3:Z3"/>
    <mergeCell ref="A74:F76"/>
    <mergeCell ref="G74:S74"/>
    <mergeCell ref="G75:S75"/>
    <mergeCell ref="G76:S76"/>
    <mergeCell ref="A68:F68"/>
    <mergeCell ref="A4:F4"/>
    <mergeCell ref="A5:A6"/>
    <mergeCell ref="B5:D6"/>
    <mergeCell ref="E5:E6"/>
    <mergeCell ref="F5:G5"/>
    <mergeCell ref="L5:L6"/>
    <mergeCell ref="A71:F71"/>
    <mergeCell ref="G71:S71"/>
    <mergeCell ref="G68:S68"/>
    <mergeCell ref="A69:F69"/>
    <mergeCell ref="G69:S69"/>
    <mergeCell ref="A70:F70"/>
    <mergeCell ref="G70:S70"/>
    <mergeCell ref="A67:F67"/>
    <mergeCell ref="G67:S67"/>
    <mergeCell ref="B32:B33"/>
    <mergeCell ref="A32:A33"/>
    <mergeCell ref="B29:B30"/>
    <mergeCell ref="A29:A30"/>
    <mergeCell ref="L32:L33"/>
    <mergeCell ref="J32:J33"/>
    <mergeCell ref="I32:I33"/>
    <mergeCell ref="H32:H33"/>
    <mergeCell ref="G32:G33"/>
    <mergeCell ref="F32:F33"/>
    <mergeCell ref="E32:E33"/>
    <mergeCell ref="D32:D33"/>
    <mergeCell ref="C32:C33"/>
    <mergeCell ref="K29:K30"/>
    <mergeCell ref="K32:K33"/>
    <mergeCell ref="L29:L30"/>
    <mergeCell ref="J29:J30"/>
    <mergeCell ref="I29:I30"/>
    <mergeCell ref="H29:H30"/>
    <mergeCell ref="G29:G30"/>
    <mergeCell ref="F29:F30"/>
    <mergeCell ref="E29:E30"/>
    <mergeCell ref="D29:D30"/>
    <mergeCell ref="C29:C30"/>
    <mergeCell ref="C26:C27"/>
    <mergeCell ref="B26:B27"/>
    <mergeCell ref="A26:A27"/>
    <mergeCell ref="L23:L24"/>
    <mergeCell ref="J23:J24"/>
    <mergeCell ref="I23:I24"/>
    <mergeCell ref="H23:H24"/>
    <mergeCell ref="G23:G24"/>
    <mergeCell ref="F23:F24"/>
    <mergeCell ref="E23:E24"/>
    <mergeCell ref="D23:D24"/>
    <mergeCell ref="C23:C24"/>
    <mergeCell ref="B23:B24"/>
    <mergeCell ref="A23:A24"/>
    <mergeCell ref="L26:L27"/>
    <mergeCell ref="J26:J27"/>
    <mergeCell ref="I26:I27"/>
    <mergeCell ref="H26:H27"/>
    <mergeCell ref="G26:G27"/>
    <mergeCell ref="F26:F27"/>
    <mergeCell ref="E26:E27"/>
    <mergeCell ref="D26:D27"/>
    <mergeCell ref="K23:K24"/>
    <mergeCell ref="K26:K27"/>
    <mergeCell ref="B20:B21"/>
    <mergeCell ref="A20:A21"/>
    <mergeCell ref="L17:L18"/>
    <mergeCell ref="J17:J18"/>
    <mergeCell ref="I17:I18"/>
    <mergeCell ref="H17:H18"/>
    <mergeCell ref="G17:G18"/>
    <mergeCell ref="F17:F18"/>
    <mergeCell ref="E17:E18"/>
    <mergeCell ref="D17:D18"/>
    <mergeCell ref="C17:C18"/>
    <mergeCell ref="B17:B18"/>
    <mergeCell ref="A17:A18"/>
    <mergeCell ref="L20:L21"/>
    <mergeCell ref="J20:J21"/>
    <mergeCell ref="I20:I21"/>
    <mergeCell ref="H20:H21"/>
    <mergeCell ref="G20:G21"/>
    <mergeCell ref="F20:F21"/>
    <mergeCell ref="E20:E21"/>
    <mergeCell ref="D20:D21"/>
    <mergeCell ref="C20:C21"/>
    <mergeCell ref="B12:B13"/>
    <mergeCell ref="A12:A13"/>
    <mergeCell ref="J12:J13"/>
    <mergeCell ref="I12:I13"/>
    <mergeCell ref="H12:H13"/>
    <mergeCell ref="G12:G13"/>
    <mergeCell ref="F12:F13"/>
    <mergeCell ref="E12:E13"/>
    <mergeCell ref="D12:D13"/>
    <mergeCell ref="C12:C13"/>
    <mergeCell ref="C50:C51"/>
    <mergeCell ref="B50:B51"/>
    <mergeCell ref="A50:A51"/>
    <mergeCell ref="L47:L48"/>
    <mergeCell ref="K47:K48"/>
    <mergeCell ref="J47:J48"/>
    <mergeCell ref="I47:I48"/>
    <mergeCell ref="H47:H48"/>
    <mergeCell ref="G47:G48"/>
    <mergeCell ref="F47:F48"/>
    <mergeCell ref="E47:E48"/>
    <mergeCell ref="D47:D48"/>
    <mergeCell ref="C47:C48"/>
    <mergeCell ref="B47:B48"/>
    <mergeCell ref="A47:A48"/>
    <mergeCell ref="L50:L51"/>
    <mergeCell ref="K50:K51"/>
    <mergeCell ref="J50:J51"/>
    <mergeCell ref="I50:I51"/>
    <mergeCell ref="H50:H51"/>
    <mergeCell ref="G50:G51"/>
    <mergeCell ref="F50:F51"/>
    <mergeCell ref="E50:E51"/>
    <mergeCell ref="D50:D51"/>
    <mergeCell ref="C44:C45"/>
    <mergeCell ref="B44:B45"/>
    <mergeCell ref="A44:A45"/>
    <mergeCell ref="L41:L42"/>
    <mergeCell ref="K41:K42"/>
    <mergeCell ref="J41:J42"/>
    <mergeCell ref="I41:I42"/>
    <mergeCell ref="H41:H42"/>
    <mergeCell ref="G41:G42"/>
    <mergeCell ref="F41:F42"/>
    <mergeCell ref="E41:E42"/>
    <mergeCell ref="D41:D42"/>
    <mergeCell ref="C41:C42"/>
    <mergeCell ref="B41:B42"/>
    <mergeCell ref="A41:A42"/>
    <mergeCell ref="L44:L45"/>
    <mergeCell ref="K44:K45"/>
    <mergeCell ref="J44:J45"/>
    <mergeCell ref="I44:I45"/>
    <mergeCell ref="H44:H45"/>
    <mergeCell ref="G44:G45"/>
    <mergeCell ref="F44:F45"/>
    <mergeCell ref="E44:E45"/>
    <mergeCell ref="D44:D45"/>
    <mergeCell ref="C38:C39"/>
    <mergeCell ref="B38:B39"/>
    <mergeCell ref="A38:A39"/>
    <mergeCell ref="L35:L36"/>
    <mergeCell ref="K35:K36"/>
    <mergeCell ref="J35:J36"/>
    <mergeCell ref="I35:I36"/>
    <mergeCell ref="H35:H36"/>
    <mergeCell ref="G35:G36"/>
    <mergeCell ref="F35:F36"/>
    <mergeCell ref="E35:E36"/>
    <mergeCell ref="D35:D36"/>
    <mergeCell ref="C35:C36"/>
    <mergeCell ref="B35:B36"/>
    <mergeCell ref="A35:A36"/>
    <mergeCell ref="L38:L39"/>
    <mergeCell ref="K38:K39"/>
    <mergeCell ref="J38:J39"/>
    <mergeCell ref="I38:I39"/>
    <mergeCell ref="H38:H39"/>
    <mergeCell ref="G38:G39"/>
    <mergeCell ref="F38:F39"/>
    <mergeCell ref="E38:E39"/>
    <mergeCell ref="D38:D39"/>
    <mergeCell ref="C56:C57"/>
    <mergeCell ref="B56:B57"/>
    <mergeCell ref="A56:A57"/>
    <mergeCell ref="L53:L54"/>
    <mergeCell ref="K53:K54"/>
    <mergeCell ref="J53:J54"/>
    <mergeCell ref="I53:I54"/>
    <mergeCell ref="H53:H54"/>
    <mergeCell ref="G53:G54"/>
    <mergeCell ref="F53:F54"/>
    <mergeCell ref="E53:E54"/>
    <mergeCell ref="D53:D54"/>
    <mergeCell ref="C53:C54"/>
    <mergeCell ref="B53:B54"/>
    <mergeCell ref="A53:A54"/>
    <mergeCell ref="L56:L57"/>
    <mergeCell ref="K56:K57"/>
    <mergeCell ref="J56:J57"/>
    <mergeCell ref="I56:I57"/>
    <mergeCell ref="H56:H57"/>
    <mergeCell ref="G56:G57"/>
    <mergeCell ref="F56:F57"/>
    <mergeCell ref="E56:E57"/>
    <mergeCell ref="D56:D57"/>
    <mergeCell ref="C62:C63"/>
    <mergeCell ref="B62:B63"/>
    <mergeCell ref="A62:A63"/>
    <mergeCell ref="L59:L60"/>
    <mergeCell ref="K59:K60"/>
    <mergeCell ref="J59:J60"/>
    <mergeCell ref="I59:I60"/>
    <mergeCell ref="H59:H60"/>
    <mergeCell ref="G59:G60"/>
    <mergeCell ref="F59:F60"/>
    <mergeCell ref="E59:E60"/>
    <mergeCell ref="D59:D60"/>
    <mergeCell ref="C59:C60"/>
    <mergeCell ref="B59:B60"/>
    <mergeCell ref="A59:A60"/>
    <mergeCell ref="L62:L63"/>
    <mergeCell ref="K62:K63"/>
    <mergeCell ref="J62:J63"/>
    <mergeCell ref="I62:I63"/>
    <mergeCell ref="H62:H63"/>
    <mergeCell ref="G62:G63"/>
    <mergeCell ref="F62:F63"/>
    <mergeCell ref="E62:E63"/>
    <mergeCell ref="D62:D63"/>
  </mergeCells>
  <hyperlinks>
    <hyperlink ref="A84" r:id="rId1" xr:uid="{D2F3CB2A-7884-4E3E-8E1F-243525770B9F}"/>
    <hyperlink ref="A81" r:id="rId2" xr:uid="{F2BD0C9A-0909-478D-AD71-A5C261C4CEB3}"/>
    <hyperlink ref="H84" r:id="rId3" xr:uid="{2445351A-1392-4B0C-AF6D-C16665FB8FFB}"/>
    <hyperlink ref="H81" r:id="rId4" xr:uid="{434B76A0-61BE-44ED-805F-5B1337553ADF}"/>
  </hyperlinks>
  <pageMargins left="0.7" right="0.7" top="0.75" bottom="0.75" header="0.3" footer="0.3"/>
  <pageSetup paperSize="9" orientation="portrait" verticalDpi="0" r:id="rId5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0554-ECCA-4DBF-B6EB-8D94119AD92D}">
  <dimension ref="A1:BI393"/>
  <sheetViews>
    <sheetView zoomScale="85" zoomScaleNormal="85" workbookViewId="0">
      <pane ySplit="6" topLeftCell="A7" activePane="bottomLeft" state="frozen"/>
      <selection pane="bottomLeft" activeCell="A11" sqref="A7:XFD11"/>
    </sheetView>
  </sheetViews>
  <sheetFormatPr defaultColWidth="8.85546875" defaultRowHeight="15" customHeight="1"/>
  <cols>
    <col min="1" max="1" width="21.5703125" customWidth="1"/>
    <col min="2" max="2" width="3.7109375" customWidth="1"/>
    <col min="3" max="3" width="4.7109375" customWidth="1"/>
    <col min="4" max="4" width="3.7109375" customWidth="1"/>
    <col min="9" max="9" width="23.85546875" customWidth="1"/>
    <col min="10" max="10" width="3.7109375" customWidth="1"/>
    <col min="11" max="11" width="4.7109375" customWidth="1"/>
    <col min="12" max="12" width="3.7109375" customWidth="1"/>
    <col min="15" max="18" width="13.5703125" customWidth="1"/>
    <col min="19" max="19" width="89.28515625" bestFit="1" customWidth="1"/>
  </cols>
  <sheetData>
    <row r="1" spans="1:61" ht="13.9" customHeight="1">
      <c r="A1" s="1" t="s">
        <v>39</v>
      </c>
      <c r="B1" s="2"/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24.75">
      <c r="A2" s="4" t="s">
        <v>40</v>
      </c>
      <c r="B2" s="3" t="s">
        <v>210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24.7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24.75">
      <c r="A4" s="231" t="s">
        <v>167</v>
      </c>
      <c r="B4" s="232"/>
      <c r="C4" s="232"/>
      <c r="D4" s="232"/>
      <c r="E4" s="232"/>
      <c r="F4" s="232"/>
      <c r="G4" s="27"/>
      <c r="H4" s="28"/>
      <c r="I4" s="28"/>
      <c r="J4" s="28"/>
      <c r="K4" s="28"/>
      <c r="L4" s="28"/>
      <c r="M4" s="28"/>
      <c r="N4" s="28"/>
      <c r="O4" s="28">
        <v>19</v>
      </c>
      <c r="P4" s="28">
        <v>23</v>
      </c>
      <c r="Q4" s="28">
        <v>30</v>
      </c>
      <c r="R4" s="28"/>
      <c r="S4" s="8"/>
      <c r="T4" s="2"/>
      <c r="U4" s="2"/>
      <c r="V4" s="2"/>
    </row>
    <row r="5" spans="1:61" ht="27">
      <c r="A5" s="443" t="s">
        <v>106</v>
      </c>
      <c r="B5" s="445" t="s">
        <v>44</v>
      </c>
      <c r="C5" s="446"/>
      <c r="D5" s="447"/>
      <c r="E5" s="451" t="s">
        <v>45</v>
      </c>
      <c r="F5" s="453" t="s">
        <v>45</v>
      </c>
      <c r="G5" s="495"/>
      <c r="H5" s="153" t="s">
        <v>107</v>
      </c>
      <c r="I5" s="451" t="s">
        <v>211</v>
      </c>
      <c r="J5" s="503" t="s">
        <v>44</v>
      </c>
      <c r="K5" s="446"/>
      <c r="L5" s="447"/>
      <c r="M5" s="453" t="s">
        <v>107</v>
      </c>
      <c r="N5" s="495"/>
      <c r="O5" s="496" t="s">
        <v>46</v>
      </c>
      <c r="P5" s="467"/>
      <c r="Q5" s="467"/>
      <c r="R5" s="497"/>
      <c r="S5" s="502" t="s">
        <v>47</v>
      </c>
      <c r="T5" s="26"/>
      <c r="U5" s="26"/>
      <c r="V5" s="26"/>
    </row>
    <row r="6" spans="1:61" ht="24.75">
      <c r="A6" s="444"/>
      <c r="B6" s="448"/>
      <c r="C6" s="449"/>
      <c r="D6" s="450"/>
      <c r="E6" s="452"/>
      <c r="F6" s="152" t="s">
        <v>49</v>
      </c>
      <c r="G6" s="152" t="s">
        <v>50</v>
      </c>
      <c r="H6" s="152" t="s">
        <v>49</v>
      </c>
      <c r="I6" s="452"/>
      <c r="J6" s="504"/>
      <c r="K6" s="449"/>
      <c r="L6" s="450"/>
      <c r="M6" s="152" t="s">
        <v>49</v>
      </c>
      <c r="N6" s="183" t="s">
        <v>50</v>
      </c>
      <c r="O6" s="184" t="s">
        <v>170</v>
      </c>
      <c r="P6" s="185" t="s">
        <v>171</v>
      </c>
      <c r="Q6" s="184" t="s">
        <v>172</v>
      </c>
      <c r="R6" s="184" t="s">
        <v>173</v>
      </c>
      <c r="S6" s="456"/>
      <c r="T6" s="2"/>
      <c r="U6" s="2"/>
      <c r="V6" s="2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</row>
    <row r="7" spans="1:61">
      <c r="A7" s="82"/>
      <c r="B7" s="54"/>
      <c r="C7" s="54"/>
      <c r="D7" s="55"/>
      <c r="E7" s="55"/>
      <c r="F7" s="101"/>
      <c r="G7" s="54"/>
      <c r="H7" s="54"/>
      <c r="I7" s="97"/>
      <c r="J7" s="97"/>
      <c r="K7" s="97"/>
      <c r="L7" s="97"/>
      <c r="M7" s="98"/>
      <c r="N7" s="98"/>
      <c r="O7" s="98"/>
      <c r="P7" s="49"/>
      <c r="Q7" s="49"/>
      <c r="R7" s="49"/>
      <c r="S7" s="77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</row>
    <row r="8" spans="1:61">
      <c r="A8" s="197" t="s">
        <v>109</v>
      </c>
      <c r="B8" s="198" t="s">
        <v>110</v>
      </c>
      <c r="C8" s="199">
        <v>441</v>
      </c>
      <c r="D8" s="200" t="s">
        <v>111</v>
      </c>
      <c r="E8" s="198" t="s">
        <v>112</v>
      </c>
      <c r="F8" s="149">
        <v>45571</v>
      </c>
      <c r="G8" s="201">
        <f>F8+1</f>
        <v>45572</v>
      </c>
      <c r="H8" s="201">
        <f>F8+5</f>
        <v>45576</v>
      </c>
      <c r="I8" s="505" t="s">
        <v>141</v>
      </c>
      <c r="J8" s="508" t="s">
        <v>174</v>
      </c>
      <c r="K8" s="340">
        <v>441</v>
      </c>
      <c r="L8" s="511" t="s">
        <v>56</v>
      </c>
      <c r="M8" s="353">
        <v>45588</v>
      </c>
      <c r="N8" s="353">
        <f>M8+1</f>
        <v>45589</v>
      </c>
      <c r="O8" s="353">
        <f>M8+27</f>
        <v>45615</v>
      </c>
      <c r="P8" s="353">
        <f>O8+8</f>
        <v>45623</v>
      </c>
      <c r="Q8" s="353">
        <f>P8-3</f>
        <v>45620</v>
      </c>
      <c r="R8" s="353">
        <f>M8+31</f>
        <v>45619</v>
      </c>
      <c r="S8" s="195" t="s">
        <v>178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</row>
    <row r="9" spans="1:61">
      <c r="A9" s="144" t="s">
        <v>113</v>
      </c>
      <c r="B9" s="145" t="s">
        <v>114</v>
      </c>
      <c r="C9" s="146">
        <v>337</v>
      </c>
      <c r="D9" s="147" t="s">
        <v>111</v>
      </c>
      <c r="E9" s="148" t="s">
        <v>115</v>
      </c>
      <c r="F9" s="151">
        <v>45099</v>
      </c>
      <c r="G9" s="149">
        <f>F9+1</f>
        <v>45100</v>
      </c>
      <c r="H9" s="149">
        <v>45101</v>
      </c>
      <c r="I9" s="506"/>
      <c r="J9" s="509"/>
      <c r="K9" s="365"/>
      <c r="L9" s="363"/>
      <c r="M9" s="354"/>
      <c r="N9" s="354"/>
      <c r="O9" s="354"/>
      <c r="P9" s="354"/>
      <c r="Q9" s="354"/>
      <c r="R9" s="354"/>
      <c r="S9" s="189" t="s">
        <v>179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</row>
    <row r="10" spans="1:61">
      <c r="A10" s="90" t="s">
        <v>116</v>
      </c>
      <c r="B10" s="93" t="s">
        <v>117</v>
      </c>
      <c r="C10" s="91">
        <v>439</v>
      </c>
      <c r="D10" s="92" t="s">
        <v>118</v>
      </c>
      <c r="E10" s="95" t="s">
        <v>115</v>
      </c>
      <c r="F10" s="102">
        <v>45578</v>
      </c>
      <c r="G10" s="94">
        <f>F10+1</f>
        <v>45579</v>
      </c>
      <c r="H10" s="94">
        <f>G10+1</f>
        <v>45580</v>
      </c>
      <c r="I10" s="506"/>
      <c r="J10" s="509"/>
      <c r="K10" s="365"/>
      <c r="L10" s="363"/>
      <c r="M10" s="354"/>
      <c r="N10" s="354"/>
      <c r="O10" s="354"/>
      <c r="P10" s="354"/>
      <c r="Q10" s="354"/>
      <c r="R10" s="354"/>
      <c r="S10" s="189" t="s">
        <v>176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</row>
    <row r="11" spans="1:61">
      <c r="A11" s="80" t="s">
        <v>120</v>
      </c>
      <c r="B11" s="84" t="s">
        <v>121</v>
      </c>
      <c r="C11" s="81">
        <v>442</v>
      </c>
      <c r="D11" s="89" t="s">
        <v>111</v>
      </c>
      <c r="E11" s="96" t="s">
        <v>115</v>
      </c>
      <c r="F11" s="86">
        <v>45579</v>
      </c>
      <c r="G11" s="87">
        <f>F11+1</f>
        <v>45580</v>
      </c>
      <c r="H11" s="86">
        <f>F11+3</f>
        <v>45582</v>
      </c>
      <c r="I11" s="507"/>
      <c r="J11" s="510"/>
      <c r="K11" s="341"/>
      <c r="L11" s="364"/>
      <c r="M11" s="355"/>
      <c r="N11" s="355"/>
      <c r="O11" s="355"/>
      <c r="P11" s="355"/>
      <c r="Q11" s="355"/>
      <c r="R11" s="355"/>
      <c r="S11" s="196" t="s">
        <v>180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</row>
    <row r="12" spans="1:61">
      <c r="A12" s="82"/>
      <c r="B12" s="54"/>
      <c r="C12" s="54"/>
      <c r="D12" s="55"/>
      <c r="E12" s="55"/>
      <c r="F12" s="101"/>
      <c r="G12" s="54"/>
      <c r="H12" s="54"/>
      <c r="I12" s="97"/>
      <c r="J12" s="97"/>
      <c r="K12" s="97"/>
      <c r="L12" s="97"/>
      <c r="M12" s="98"/>
      <c r="N12" s="98"/>
      <c r="O12" s="98"/>
      <c r="P12" s="49"/>
      <c r="Q12" s="49"/>
      <c r="R12" s="49"/>
      <c r="S12" s="77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</row>
    <row r="13" spans="1:61">
      <c r="A13" s="78" t="s">
        <v>122</v>
      </c>
      <c r="B13" s="83" t="s">
        <v>110</v>
      </c>
      <c r="C13" s="79">
        <v>442</v>
      </c>
      <c r="D13" s="88" t="s">
        <v>111</v>
      </c>
      <c r="E13" s="83" t="s">
        <v>112</v>
      </c>
      <c r="F13" s="94">
        <v>45578</v>
      </c>
      <c r="G13" s="85">
        <f>F13+1</f>
        <v>45579</v>
      </c>
      <c r="H13" s="85">
        <f>F13+5</f>
        <v>45583</v>
      </c>
      <c r="I13" s="477" t="s">
        <v>181</v>
      </c>
      <c r="J13" s="480" t="s">
        <v>174</v>
      </c>
      <c r="K13" s="483">
        <v>442</v>
      </c>
      <c r="L13" s="486" t="s">
        <v>56</v>
      </c>
      <c r="M13" s="491">
        <v>45595</v>
      </c>
      <c r="N13" s="476">
        <f>M13+1</f>
        <v>45596</v>
      </c>
      <c r="O13" s="476">
        <f>M13+27</f>
        <v>45622</v>
      </c>
      <c r="P13" s="494">
        <f>O13+8</f>
        <v>45630</v>
      </c>
      <c r="Q13" s="476">
        <f>P13-3</f>
        <v>45627</v>
      </c>
      <c r="R13" s="476">
        <f>M13+31</f>
        <v>45626</v>
      </c>
      <c r="S13" s="258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</row>
    <row r="14" spans="1:61">
      <c r="A14" s="144" t="s">
        <v>113</v>
      </c>
      <c r="B14" s="145" t="s">
        <v>114</v>
      </c>
      <c r="C14" s="146">
        <v>337</v>
      </c>
      <c r="D14" s="147" t="s">
        <v>111</v>
      </c>
      <c r="E14" s="148" t="s">
        <v>115</v>
      </c>
      <c r="F14" s="151">
        <v>45099</v>
      </c>
      <c r="G14" s="149">
        <f>F14+1</f>
        <v>45100</v>
      </c>
      <c r="H14" s="149">
        <v>45101</v>
      </c>
      <c r="I14" s="478"/>
      <c r="J14" s="481"/>
      <c r="K14" s="484"/>
      <c r="L14" s="487"/>
      <c r="M14" s="492"/>
      <c r="N14" s="476"/>
      <c r="O14" s="476"/>
      <c r="P14" s="494"/>
      <c r="Q14" s="476"/>
      <c r="R14" s="476"/>
      <c r="S14" s="259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</row>
    <row r="15" spans="1:61">
      <c r="A15" s="144" t="s">
        <v>123</v>
      </c>
      <c r="B15" s="145" t="s">
        <v>117</v>
      </c>
      <c r="C15" s="146">
        <v>440</v>
      </c>
      <c r="D15" s="147" t="s">
        <v>118</v>
      </c>
      <c r="E15" s="148" t="s">
        <v>115</v>
      </c>
      <c r="F15" s="151">
        <v>45585</v>
      </c>
      <c r="G15" s="149">
        <f>F15+1</f>
        <v>45586</v>
      </c>
      <c r="H15" s="149">
        <f>G15+1</f>
        <v>45587</v>
      </c>
      <c r="I15" s="478"/>
      <c r="J15" s="481"/>
      <c r="K15" s="484"/>
      <c r="L15" s="487"/>
      <c r="M15" s="492"/>
      <c r="N15" s="476"/>
      <c r="O15" s="476"/>
      <c r="P15" s="494"/>
      <c r="Q15" s="476"/>
      <c r="R15" s="476"/>
      <c r="S15" s="259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</row>
    <row r="16" spans="1:61">
      <c r="A16" s="80" t="s">
        <v>124</v>
      </c>
      <c r="B16" s="84" t="s">
        <v>121</v>
      </c>
      <c r="C16" s="81">
        <v>443</v>
      </c>
      <c r="D16" s="89" t="s">
        <v>111</v>
      </c>
      <c r="E16" s="96" t="s">
        <v>115</v>
      </c>
      <c r="F16" s="86">
        <v>45586</v>
      </c>
      <c r="G16" s="87">
        <f>F16+1</f>
        <v>45587</v>
      </c>
      <c r="H16" s="86">
        <f>F16+3</f>
        <v>45589</v>
      </c>
      <c r="I16" s="479"/>
      <c r="J16" s="482"/>
      <c r="K16" s="485"/>
      <c r="L16" s="488"/>
      <c r="M16" s="493"/>
      <c r="N16" s="476"/>
      <c r="O16" s="476"/>
      <c r="P16" s="494"/>
      <c r="Q16" s="476"/>
      <c r="R16" s="476"/>
      <c r="S16" s="260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</row>
    <row r="17" spans="1:61">
      <c r="A17" s="82"/>
      <c r="B17" s="54"/>
      <c r="C17" s="54"/>
      <c r="D17" s="55"/>
      <c r="E17" s="55"/>
      <c r="F17" s="101"/>
      <c r="G17" s="54"/>
      <c r="H17" s="54"/>
      <c r="I17" s="97"/>
      <c r="J17" s="97"/>
      <c r="K17" s="97"/>
      <c r="L17" s="97"/>
      <c r="M17" s="98"/>
      <c r="N17" s="98"/>
      <c r="O17" s="98"/>
      <c r="P17" s="49"/>
      <c r="Q17" s="49"/>
      <c r="R17" s="49"/>
      <c r="S17" s="77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</row>
    <row r="18" spans="1:61">
      <c r="A18" s="78" t="s">
        <v>125</v>
      </c>
      <c r="B18" s="83" t="s">
        <v>110</v>
      </c>
      <c r="C18" s="79">
        <v>443</v>
      </c>
      <c r="D18" s="88" t="s">
        <v>111</v>
      </c>
      <c r="E18" s="83" t="s">
        <v>112</v>
      </c>
      <c r="F18" s="94">
        <v>45585</v>
      </c>
      <c r="G18" s="85">
        <f>F18+1</f>
        <v>45586</v>
      </c>
      <c r="H18" s="85">
        <f>F18+5</f>
        <v>45590</v>
      </c>
      <c r="I18" s="477" t="s">
        <v>182</v>
      </c>
      <c r="J18" s="480" t="s">
        <v>174</v>
      </c>
      <c r="K18" s="483">
        <v>443</v>
      </c>
      <c r="L18" s="486" t="s">
        <v>56</v>
      </c>
      <c r="M18" s="489">
        <v>45602</v>
      </c>
      <c r="N18" s="489">
        <f>M18+1</f>
        <v>45603</v>
      </c>
      <c r="O18" s="489">
        <f>M18+27</f>
        <v>45629</v>
      </c>
      <c r="P18" s="353">
        <f>O18+8</f>
        <v>45637</v>
      </c>
      <c r="Q18" s="491">
        <f>P18-3</f>
        <v>45634</v>
      </c>
      <c r="R18" s="491">
        <f>M18+31</f>
        <v>45633</v>
      </c>
      <c r="S18" s="219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</row>
    <row r="19" spans="1:61">
      <c r="A19" s="144" t="s">
        <v>113</v>
      </c>
      <c r="B19" s="145" t="s">
        <v>114</v>
      </c>
      <c r="C19" s="146">
        <v>337</v>
      </c>
      <c r="D19" s="147" t="s">
        <v>111</v>
      </c>
      <c r="E19" s="148" t="s">
        <v>115</v>
      </c>
      <c r="F19" s="151">
        <v>45099</v>
      </c>
      <c r="G19" s="149">
        <f>F19+1</f>
        <v>45100</v>
      </c>
      <c r="H19" s="149">
        <v>45101</v>
      </c>
      <c r="I19" s="478"/>
      <c r="J19" s="481"/>
      <c r="K19" s="484"/>
      <c r="L19" s="487"/>
      <c r="M19" s="388"/>
      <c r="N19" s="388"/>
      <c r="O19" s="388"/>
      <c r="P19" s="354"/>
      <c r="Q19" s="492"/>
      <c r="R19" s="492"/>
      <c r="S19" s="386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</row>
    <row r="20" spans="1:61">
      <c r="A20" s="90" t="s">
        <v>126</v>
      </c>
      <c r="B20" s="93" t="s">
        <v>117</v>
      </c>
      <c r="C20" s="91">
        <v>441</v>
      </c>
      <c r="D20" s="92" t="s">
        <v>118</v>
      </c>
      <c r="E20" s="95" t="s">
        <v>115</v>
      </c>
      <c r="F20" s="102">
        <v>45592</v>
      </c>
      <c r="G20" s="94">
        <f>F20+1</f>
        <v>45593</v>
      </c>
      <c r="H20" s="94">
        <f>G20+1</f>
        <v>45594</v>
      </c>
      <c r="I20" s="478"/>
      <c r="J20" s="481"/>
      <c r="K20" s="484"/>
      <c r="L20" s="487"/>
      <c r="M20" s="388"/>
      <c r="N20" s="388"/>
      <c r="O20" s="388"/>
      <c r="P20" s="354"/>
      <c r="Q20" s="492"/>
      <c r="R20" s="492"/>
      <c r="S20" s="386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</row>
    <row r="21" spans="1:61">
      <c r="A21" s="80" t="s">
        <v>127</v>
      </c>
      <c r="B21" s="84" t="s">
        <v>121</v>
      </c>
      <c r="C21" s="81">
        <v>444</v>
      </c>
      <c r="D21" s="89" t="s">
        <v>111</v>
      </c>
      <c r="E21" s="96" t="s">
        <v>115</v>
      </c>
      <c r="F21" s="86">
        <v>45593</v>
      </c>
      <c r="G21" s="87">
        <f>F21+1</f>
        <v>45594</v>
      </c>
      <c r="H21" s="86">
        <f>F21+3</f>
        <v>45596</v>
      </c>
      <c r="I21" s="479"/>
      <c r="J21" s="482"/>
      <c r="K21" s="485"/>
      <c r="L21" s="488"/>
      <c r="M21" s="490"/>
      <c r="N21" s="490"/>
      <c r="O21" s="490"/>
      <c r="P21" s="355"/>
      <c r="Q21" s="493"/>
      <c r="R21" s="493"/>
      <c r="S21" s="220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</row>
    <row r="22" spans="1:61">
      <c r="A22" s="82"/>
      <c r="B22" s="54"/>
      <c r="C22" s="54"/>
      <c r="D22" s="55"/>
      <c r="E22" s="55"/>
      <c r="F22" s="101"/>
      <c r="G22" s="54"/>
      <c r="H22" s="54"/>
      <c r="I22" s="97"/>
      <c r="J22" s="97"/>
      <c r="K22" s="97"/>
      <c r="L22" s="97"/>
      <c r="M22" s="98"/>
      <c r="N22" s="98"/>
      <c r="O22" s="98"/>
      <c r="P22" s="49"/>
      <c r="Q22" s="49"/>
      <c r="R22" s="49"/>
      <c r="S22" s="77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</row>
    <row r="23" spans="1:61">
      <c r="A23" s="78" t="s">
        <v>128</v>
      </c>
      <c r="B23" s="83" t="s">
        <v>110</v>
      </c>
      <c r="C23" s="79">
        <v>444</v>
      </c>
      <c r="D23" s="88" t="s">
        <v>111</v>
      </c>
      <c r="E23" s="83" t="s">
        <v>112</v>
      </c>
      <c r="F23" s="94">
        <v>45592</v>
      </c>
      <c r="G23" s="85">
        <f>F23+1</f>
        <v>45593</v>
      </c>
      <c r="H23" s="85">
        <f>F23+5</f>
        <v>45597</v>
      </c>
      <c r="I23" s="477" t="s">
        <v>183</v>
      </c>
      <c r="J23" s="480" t="s">
        <v>174</v>
      </c>
      <c r="K23" s="483">
        <v>444</v>
      </c>
      <c r="L23" s="486" t="s">
        <v>56</v>
      </c>
      <c r="M23" s="491">
        <v>45609</v>
      </c>
      <c r="N23" s="476">
        <f>M23+1</f>
        <v>45610</v>
      </c>
      <c r="O23" s="476">
        <f>M23+27</f>
        <v>45636</v>
      </c>
      <c r="P23" s="494">
        <f>O23+8</f>
        <v>45644</v>
      </c>
      <c r="Q23" s="476">
        <f>P23-3</f>
        <v>45641</v>
      </c>
      <c r="R23" s="476">
        <f>M23+31</f>
        <v>45640</v>
      </c>
      <c r="S23" s="258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</row>
    <row r="24" spans="1:61">
      <c r="A24" s="144" t="s">
        <v>113</v>
      </c>
      <c r="B24" s="145" t="s">
        <v>114</v>
      </c>
      <c r="C24" s="146">
        <v>337</v>
      </c>
      <c r="D24" s="147" t="s">
        <v>111</v>
      </c>
      <c r="E24" s="148" t="s">
        <v>115</v>
      </c>
      <c r="F24" s="151">
        <v>45099</v>
      </c>
      <c r="G24" s="149">
        <f>F24+1</f>
        <v>45100</v>
      </c>
      <c r="H24" s="149">
        <v>45101</v>
      </c>
      <c r="I24" s="478"/>
      <c r="J24" s="481"/>
      <c r="K24" s="484"/>
      <c r="L24" s="487"/>
      <c r="M24" s="492"/>
      <c r="N24" s="476"/>
      <c r="O24" s="476"/>
      <c r="P24" s="494"/>
      <c r="Q24" s="476"/>
      <c r="R24" s="476"/>
      <c r="S24" s="259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</row>
    <row r="25" spans="1:61">
      <c r="A25" s="90" t="s">
        <v>129</v>
      </c>
      <c r="B25" s="93" t="s">
        <v>117</v>
      </c>
      <c r="C25" s="91">
        <v>442</v>
      </c>
      <c r="D25" s="92" t="s">
        <v>118</v>
      </c>
      <c r="E25" s="95" t="s">
        <v>115</v>
      </c>
      <c r="F25" s="102">
        <v>45599</v>
      </c>
      <c r="G25" s="94">
        <f>F25+1</f>
        <v>45600</v>
      </c>
      <c r="H25" s="94">
        <f>G25+1</f>
        <v>45601</v>
      </c>
      <c r="I25" s="478"/>
      <c r="J25" s="481"/>
      <c r="K25" s="484"/>
      <c r="L25" s="487"/>
      <c r="M25" s="492"/>
      <c r="N25" s="476"/>
      <c r="O25" s="476"/>
      <c r="P25" s="494"/>
      <c r="Q25" s="476"/>
      <c r="R25" s="476"/>
      <c r="S25" s="259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</row>
    <row r="26" spans="1:61">
      <c r="A26" s="80" t="s">
        <v>130</v>
      </c>
      <c r="B26" s="84" t="s">
        <v>121</v>
      </c>
      <c r="C26" s="81">
        <v>445</v>
      </c>
      <c r="D26" s="89" t="s">
        <v>111</v>
      </c>
      <c r="E26" s="96" t="s">
        <v>115</v>
      </c>
      <c r="F26" s="86">
        <v>45600</v>
      </c>
      <c r="G26" s="87">
        <f>F26+1</f>
        <v>45601</v>
      </c>
      <c r="H26" s="86">
        <f>F26+3</f>
        <v>45603</v>
      </c>
      <c r="I26" s="479"/>
      <c r="J26" s="482"/>
      <c r="K26" s="485"/>
      <c r="L26" s="488"/>
      <c r="M26" s="493"/>
      <c r="N26" s="476"/>
      <c r="O26" s="476"/>
      <c r="P26" s="494"/>
      <c r="Q26" s="476"/>
      <c r="R26" s="476"/>
      <c r="S26" s="260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</row>
    <row r="27" spans="1:61">
      <c r="A27" s="82"/>
      <c r="B27" s="54"/>
      <c r="C27" s="54"/>
      <c r="D27" s="55"/>
      <c r="E27" s="55"/>
      <c r="F27" s="101"/>
      <c r="G27" s="54"/>
      <c r="H27" s="54"/>
      <c r="I27" s="97"/>
      <c r="J27" s="97"/>
      <c r="K27" s="97"/>
      <c r="L27" s="97"/>
      <c r="M27" s="98"/>
      <c r="N27" s="98"/>
      <c r="O27" s="98"/>
      <c r="P27" s="49"/>
      <c r="Q27" s="49"/>
      <c r="R27" s="49"/>
      <c r="S27" s="77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</row>
    <row r="28" spans="1:61">
      <c r="A28" s="78" t="s">
        <v>131</v>
      </c>
      <c r="B28" s="83" t="s">
        <v>110</v>
      </c>
      <c r="C28" s="79">
        <v>445</v>
      </c>
      <c r="D28" s="88" t="s">
        <v>111</v>
      </c>
      <c r="E28" s="83" t="s">
        <v>112</v>
      </c>
      <c r="F28" s="94">
        <v>45599</v>
      </c>
      <c r="G28" s="85">
        <f>F28+1</f>
        <v>45600</v>
      </c>
      <c r="H28" s="85">
        <f>F28+5</f>
        <v>45604</v>
      </c>
      <c r="I28" s="477" t="s">
        <v>184</v>
      </c>
      <c r="J28" s="480" t="s">
        <v>174</v>
      </c>
      <c r="K28" s="483">
        <v>445</v>
      </c>
      <c r="L28" s="486" t="s">
        <v>56</v>
      </c>
      <c r="M28" s="489">
        <v>45616</v>
      </c>
      <c r="N28" s="489">
        <f>M28+1</f>
        <v>45617</v>
      </c>
      <c r="O28" s="489">
        <f>M28+27</f>
        <v>45643</v>
      </c>
      <c r="P28" s="353">
        <f>O28+8</f>
        <v>45651</v>
      </c>
      <c r="Q28" s="491">
        <f>P28-3</f>
        <v>45648</v>
      </c>
      <c r="R28" s="491">
        <f>M28+31</f>
        <v>45647</v>
      </c>
      <c r="S28" s="219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</row>
    <row r="29" spans="1:61">
      <c r="A29" s="144" t="s">
        <v>113</v>
      </c>
      <c r="B29" s="145" t="s">
        <v>114</v>
      </c>
      <c r="C29" s="146">
        <v>337</v>
      </c>
      <c r="D29" s="147" t="s">
        <v>111</v>
      </c>
      <c r="E29" s="148" t="s">
        <v>115</v>
      </c>
      <c r="F29" s="151">
        <v>45099</v>
      </c>
      <c r="G29" s="149">
        <f>F29+1</f>
        <v>45100</v>
      </c>
      <c r="H29" s="149">
        <v>45101</v>
      </c>
      <c r="I29" s="478"/>
      <c r="J29" s="481"/>
      <c r="K29" s="484"/>
      <c r="L29" s="487"/>
      <c r="M29" s="388"/>
      <c r="N29" s="388"/>
      <c r="O29" s="388"/>
      <c r="P29" s="354"/>
      <c r="Q29" s="492"/>
      <c r="R29" s="492"/>
      <c r="S29" s="386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</row>
    <row r="30" spans="1:61">
      <c r="A30" s="90" t="s">
        <v>132</v>
      </c>
      <c r="B30" s="93" t="s">
        <v>117</v>
      </c>
      <c r="C30" s="91">
        <v>443</v>
      </c>
      <c r="D30" s="92" t="s">
        <v>118</v>
      </c>
      <c r="E30" s="95" t="s">
        <v>115</v>
      </c>
      <c r="F30" s="102">
        <v>45606</v>
      </c>
      <c r="G30" s="94">
        <f>F30+1</f>
        <v>45607</v>
      </c>
      <c r="H30" s="94">
        <f>G30+1</f>
        <v>45608</v>
      </c>
      <c r="I30" s="478"/>
      <c r="J30" s="481"/>
      <c r="K30" s="484"/>
      <c r="L30" s="487"/>
      <c r="M30" s="388"/>
      <c r="N30" s="388"/>
      <c r="O30" s="388"/>
      <c r="P30" s="354"/>
      <c r="Q30" s="492"/>
      <c r="R30" s="492"/>
      <c r="S30" s="386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</row>
    <row r="31" spans="1:61">
      <c r="A31" s="80" t="s">
        <v>133</v>
      </c>
      <c r="B31" s="84" t="s">
        <v>121</v>
      </c>
      <c r="C31" s="81">
        <v>446</v>
      </c>
      <c r="D31" s="89" t="s">
        <v>111</v>
      </c>
      <c r="E31" s="96" t="s">
        <v>115</v>
      </c>
      <c r="F31" s="86">
        <v>45593</v>
      </c>
      <c r="G31" s="87">
        <f>F31+1</f>
        <v>45594</v>
      </c>
      <c r="H31" s="86">
        <f>F31+3</f>
        <v>45596</v>
      </c>
      <c r="I31" s="479"/>
      <c r="J31" s="482"/>
      <c r="K31" s="485"/>
      <c r="L31" s="488"/>
      <c r="M31" s="490"/>
      <c r="N31" s="490"/>
      <c r="O31" s="490"/>
      <c r="P31" s="355"/>
      <c r="Q31" s="493"/>
      <c r="R31" s="493"/>
      <c r="S31" s="220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</row>
    <row r="32" spans="1:61">
      <c r="A32" s="82"/>
      <c r="B32" s="54"/>
      <c r="C32" s="54"/>
      <c r="D32" s="55"/>
      <c r="E32" s="55"/>
      <c r="F32" s="101"/>
      <c r="G32" s="54"/>
      <c r="H32" s="54"/>
      <c r="I32" s="97"/>
      <c r="J32" s="97"/>
      <c r="K32" s="97"/>
      <c r="L32" s="97"/>
      <c r="M32" s="98"/>
      <c r="N32" s="98"/>
      <c r="O32" s="98"/>
      <c r="P32" s="49"/>
      <c r="Q32" s="49"/>
      <c r="R32" s="49"/>
      <c r="S32" s="77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</row>
    <row r="33" spans="1:61">
      <c r="A33" s="78" t="s">
        <v>109</v>
      </c>
      <c r="B33" s="83" t="s">
        <v>110</v>
      </c>
      <c r="C33" s="79">
        <v>446</v>
      </c>
      <c r="D33" s="88" t="s">
        <v>111</v>
      </c>
      <c r="E33" s="83" t="s">
        <v>112</v>
      </c>
      <c r="F33" s="94">
        <v>45606</v>
      </c>
      <c r="G33" s="85">
        <f>F33+1</f>
        <v>45607</v>
      </c>
      <c r="H33" s="85">
        <f>F33+5</f>
        <v>45611</v>
      </c>
      <c r="I33" s="477" t="s">
        <v>185</v>
      </c>
      <c r="J33" s="480" t="s">
        <v>174</v>
      </c>
      <c r="K33" s="483">
        <v>446</v>
      </c>
      <c r="L33" s="486" t="s">
        <v>56</v>
      </c>
      <c r="M33" s="491">
        <v>45623</v>
      </c>
      <c r="N33" s="476">
        <f>M33+1</f>
        <v>45624</v>
      </c>
      <c r="O33" s="476">
        <f>M33+27</f>
        <v>45650</v>
      </c>
      <c r="P33" s="494">
        <f>O33+8</f>
        <v>45658</v>
      </c>
      <c r="Q33" s="476">
        <f>P33-3</f>
        <v>45655</v>
      </c>
      <c r="R33" s="476">
        <f>M33+31</f>
        <v>45654</v>
      </c>
      <c r="S33" s="258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</row>
    <row r="34" spans="1:61">
      <c r="A34" s="144" t="s">
        <v>113</v>
      </c>
      <c r="B34" s="145" t="s">
        <v>114</v>
      </c>
      <c r="C34" s="146">
        <v>337</v>
      </c>
      <c r="D34" s="147" t="s">
        <v>111</v>
      </c>
      <c r="E34" s="148" t="s">
        <v>115</v>
      </c>
      <c r="F34" s="151">
        <v>45099</v>
      </c>
      <c r="G34" s="149">
        <f>F34+1</f>
        <v>45100</v>
      </c>
      <c r="H34" s="149">
        <v>45101</v>
      </c>
      <c r="I34" s="478"/>
      <c r="J34" s="481"/>
      <c r="K34" s="484"/>
      <c r="L34" s="487"/>
      <c r="M34" s="492"/>
      <c r="N34" s="476"/>
      <c r="O34" s="476"/>
      <c r="P34" s="494"/>
      <c r="Q34" s="476"/>
      <c r="R34" s="476"/>
      <c r="S34" s="259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</row>
    <row r="35" spans="1:61">
      <c r="A35" s="90" t="s">
        <v>123</v>
      </c>
      <c r="B35" s="93" t="s">
        <v>117</v>
      </c>
      <c r="C35" s="91">
        <v>444</v>
      </c>
      <c r="D35" s="92" t="s">
        <v>118</v>
      </c>
      <c r="E35" s="95" t="s">
        <v>115</v>
      </c>
      <c r="F35" s="102">
        <v>45613</v>
      </c>
      <c r="G35" s="94">
        <f>F35+1</f>
        <v>45614</v>
      </c>
      <c r="H35" s="94">
        <f>G35+1</f>
        <v>45615</v>
      </c>
      <c r="I35" s="478"/>
      <c r="J35" s="481"/>
      <c r="K35" s="484"/>
      <c r="L35" s="487"/>
      <c r="M35" s="492"/>
      <c r="N35" s="476"/>
      <c r="O35" s="476"/>
      <c r="P35" s="494"/>
      <c r="Q35" s="476"/>
      <c r="R35" s="476"/>
      <c r="S35" s="259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</row>
    <row r="36" spans="1:61">
      <c r="A36" s="80" t="s">
        <v>134</v>
      </c>
      <c r="B36" s="84" t="s">
        <v>121</v>
      </c>
      <c r="C36" s="81">
        <v>447</v>
      </c>
      <c r="D36" s="89" t="s">
        <v>111</v>
      </c>
      <c r="E36" s="96" t="s">
        <v>115</v>
      </c>
      <c r="F36" s="86">
        <v>45614</v>
      </c>
      <c r="G36" s="87">
        <f>F36+1</f>
        <v>45615</v>
      </c>
      <c r="H36" s="86">
        <f>F36+3</f>
        <v>45617</v>
      </c>
      <c r="I36" s="479"/>
      <c r="J36" s="482"/>
      <c r="K36" s="485"/>
      <c r="L36" s="488"/>
      <c r="M36" s="493"/>
      <c r="N36" s="476"/>
      <c r="O36" s="476"/>
      <c r="P36" s="494"/>
      <c r="Q36" s="476"/>
      <c r="R36" s="476"/>
      <c r="S36" s="260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</row>
    <row r="37" spans="1:61">
      <c r="A37" s="82"/>
      <c r="B37" s="54"/>
      <c r="C37" s="54"/>
      <c r="D37" s="55"/>
      <c r="E37" s="55"/>
      <c r="F37" s="101"/>
      <c r="G37" s="54"/>
      <c r="H37" s="54"/>
      <c r="I37" s="97"/>
      <c r="J37" s="97"/>
      <c r="K37" s="97"/>
      <c r="L37" s="97"/>
      <c r="M37" s="98"/>
      <c r="N37" s="98"/>
      <c r="O37" s="98"/>
      <c r="P37" s="49"/>
      <c r="Q37" s="49"/>
      <c r="R37" s="49"/>
      <c r="S37" s="77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</row>
    <row r="38" spans="1:61">
      <c r="A38" s="78" t="s">
        <v>122</v>
      </c>
      <c r="B38" s="83" t="s">
        <v>110</v>
      </c>
      <c r="C38" s="79">
        <v>447</v>
      </c>
      <c r="D38" s="88" t="s">
        <v>111</v>
      </c>
      <c r="E38" s="83" t="s">
        <v>112</v>
      </c>
      <c r="F38" s="94">
        <v>45613</v>
      </c>
      <c r="G38" s="85">
        <f>F38+1</f>
        <v>45614</v>
      </c>
      <c r="H38" s="85">
        <f>F38+5</f>
        <v>45618</v>
      </c>
      <c r="I38" s="477" t="s">
        <v>186</v>
      </c>
      <c r="J38" s="480" t="s">
        <v>174</v>
      </c>
      <c r="K38" s="483">
        <v>447</v>
      </c>
      <c r="L38" s="486" t="s">
        <v>56</v>
      </c>
      <c r="M38" s="489">
        <v>45630</v>
      </c>
      <c r="N38" s="489">
        <f>M38+1</f>
        <v>45631</v>
      </c>
      <c r="O38" s="489">
        <f>M38+27</f>
        <v>45657</v>
      </c>
      <c r="P38" s="353">
        <f>O38+8</f>
        <v>45665</v>
      </c>
      <c r="Q38" s="491">
        <f>P38-3</f>
        <v>45662</v>
      </c>
      <c r="R38" s="491">
        <f>M38+31</f>
        <v>45661</v>
      </c>
      <c r="S38" s="219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</row>
    <row r="39" spans="1:61">
      <c r="A39" s="144" t="s">
        <v>113</v>
      </c>
      <c r="B39" s="145" t="s">
        <v>114</v>
      </c>
      <c r="C39" s="146">
        <v>337</v>
      </c>
      <c r="D39" s="147" t="s">
        <v>111</v>
      </c>
      <c r="E39" s="148" t="s">
        <v>115</v>
      </c>
      <c r="F39" s="151">
        <v>45099</v>
      </c>
      <c r="G39" s="149">
        <f>F39+1</f>
        <v>45100</v>
      </c>
      <c r="H39" s="149">
        <v>45101</v>
      </c>
      <c r="I39" s="478"/>
      <c r="J39" s="481"/>
      <c r="K39" s="484"/>
      <c r="L39" s="487"/>
      <c r="M39" s="388"/>
      <c r="N39" s="388"/>
      <c r="O39" s="388"/>
      <c r="P39" s="354"/>
      <c r="Q39" s="492"/>
      <c r="R39" s="492"/>
      <c r="S39" s="386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</row>
    <row r="40" spans="1:61">
      <c r="A40" s="90" t="s">
        <v>135</v>
      </c>
      <c r="B40" s="93" t="s">
        <v>117</v>
      </c>
      <c r="C40" s="91">
        <v>445</v>
      </c>
      <c r="D40" s="92" t="s">
        <v>118</v>
      </c>
      <c r="E40" s="95" t="s">
        <v>115</v>
      </c>
      <c r="F40" s="102">
        <v>45620</v>
      </c>
      <c r="G40" s="94">
        <f>F40+1</f>
        <v>45621</v>
      </c>
      <c r="H40" s="94">
        <f>G40+1</f>
        <v>45622</v>
      </c>
      <c r="I40" s="478"/>
      <c r="J40" s="481"/>
      <c r="K40" s="484"/>
      <c r="L40" s="487"/>
      <c r="M40" s="388"/>
      <c r="N40" s="388"/>
      <c r="O40" s="388"/>
      <c r="P40" s="354"/>
      <c r="Q40" s="492"/>
      <c r="R40" s="492"/>
      <c r="S40" s="386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</row>
    <row r="41" spans="1:61">
      <c r="A41" s="80" t="s">
        <v>120</v>
      </c>
      <c r="B41" s="84" t="s">
        <v>121</v>
      </c>
      <c r="C41" s="81">
        <v>448</v>
      </c>
      <c r="D41" s="89" t="s">
        <v>111</v>
      </c>
      <c r="E41" s="96" t="s">
        <v>115</v>
      </c>
      <c r="F41" s="86">
        <v>45621</v>
      </c>
      <c r="G41" s="87">
        <f>F41+1</f>
        <v>45622</v>
      </c>
      <c r="H41" s="86">
        <f>F41+3</f>
        <v>45624</v>
      </c>
      <c r="I41" s="479"/>
      <c r="J41" s="482"/>
      <c r="K41" s="485"/>
      <c r="L41" s="488"/>
      <c r="M41" s="490"/>
      <c r="N41" s="490"/>
      <c r="O41" s="490"/>
      <c r="P41" s="355"/>
      <c r="Q41" s="493"/>
      <c r="R41" s="493"/>
      <c r="S41" s="220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</row>
    <row r="42" spans="1:61" ht="7.15" customHeight="1">
      <c r="A42" s="91"/>
      <c r="B42" s="91"/>
      <c r="C42" s="91"/>
      <c r="D42" s="92"/>
      <c r="E42" s="91"/>
      <c r="F42" s="178"/>
      <c r="G42" s="178"/>
      <c r="H42" s="178"/>
      <c r="I42" s="97"/>
      <c r="J42" s="97"/>
      <c r="K42" s="97"/>
      <c r="L42" s="97"/>
      <c r="M42" s="98"/>
      <c r="N42" s="98"/>
      <c r="O42" s="98"/>
      <c r="P42" s="49"/>
      <c r="Q42" s="49"/>
      <c r="R42" s="49"/>
      <c r="S42" s="77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</row>
    <row r="43" spans="1:61">
      <c r="A43" s="15" t="s">
        <v>89</v>
      </c>
      <c r="B43" s="16"/>
      <c r="C43" s="16"/>
      <c r="D43" s="16"/>
      <c r="E43" s="19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>
      <c r="A44" s="1"/>
      <c r="B44" s="1"/>
      <c r="C44" s="1"/>
      <c r="D44" s="5"/>
      <c r="E44" s="2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>
      <c r="A45" s="247" t="s">
        <v>90</v>
      </c>
      <c r="B45" s="248"/>
      <c r="C45" s="248"/>
      <c r="D45" s="248"/>
      <c r="E45" s="248"/>
      <c r="F45" s="249"/>
      <c r="G45" s="405" t="s">
        <v>91</v>
      </c>
      <c r="H45" s="405"/>
      <c r="I45" s="405"/>
      <c r="J45" s="405"/>
      <c r="K45" s="405"/>
      <c r="L45" s="405"/>
      <c r="M45" s="405"/>
      <c r="N45" s="405"/>
      <c r="O45" s="405"/>
      <c r="P45" s="405"/>
      <c r="Q45" s="405"/>
      <c r="R45" s="405"/>
      <c r="S45" s="405"/>
    </row>
    <row r="46" spans="1:61" ht="15" customHeight="1">
      <c r="A46" s="233" t="s">
        <v>196</v>
      </c>
      <c r="B46" s="224"/>
      <c r="C46" s="224"/>
      <c r="D46" s="224"/>
      <c r="E46" s="224"/>
      <c r="F46" s="225"/>
      <c r="G46" s="666" t="s">
        <v>197</v>
      </c>
      <c r="H46" s="458"/>
      <c r="I46" s="458"/>
      <c r="J46" s="458"/>
      <c r="K46" s="458"/>
      <c r="L46" s="458"/>
      <c r="M46" s="458"/>
      <c r="N46" s="458"/>
      <c r="O46" s="458"/>
      <c r="P46" s="458"/>
      <c r="Q46" s="458"/>
      <c r="R46" s="458"/>
      <c r="S46" s="459"/>
    </row>
    <row r="47" spans="1:61" ht="33" customHeight="1">
      <c r="A47" s="223" t="s">
        <v>198</v>
      </c>
      <c r="B47" s="224"/>
      <c r="C47" s="224"/>
      <c r="D47" s="224"/>
      <c r="E47" s="224"/>
      <c r="F47" s="225"/>
      <c r="G47" s="666" t="s">
        <v>199</v>
      </c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9"/>
    </row>
    <row r="48" spans="1:61">
      <c r="A48" s="460" t="s">
        <v>200</v>
      </c>
      <c r="B48" s="461"/>
      <c r="C48" s="461"/>
      <c r="D48" s="461"/>
      <c r="E48" s="461"/>
      <c r="F48" s="462"/>
      <c r="G48" s="499" t="s">
        <v>212</v>
      </c>
      <c r="H48" s="500"/>
      <c r="I48" s="500"/>
      <c r="J48" s="500"/>
      <c r="K48" s="500"/>
      <c r="L48" s="500"/>
      <c r="M48" s="500"/>
      <c r="N48" s="500"/>
      <c r="O48" s="500"/>
      <c r="P48" s="500"/>
      <c r="Q48" s="500"/>
      <c r="R48" s="500"/>
      <c r="S48" s="501"/>
    </row>
    <row r="49" spans="1:61">
      <c r="A49" s="223" t="s">
        <v>213</v>
      </c>
      <c r="B49" s="224"/>
      <c r="C49" s="224"/>
      <c r="D49" s="224"/>
      <c r="E49" s="224"/>
      <c r="F49" s="225"/>
      <c r="G49" s="457"/>
      <c r="H49" s="458"/>
      <c r="I49" s="458"/>
      <c r="J49" s="458"/>
      <c r="K49" s="458"/>
      <c r="L49" s="458"/>
      <c r="M49" s="458"/>
      <c r="N49" s="458"/>
      <c r="O49" s="458"/>
      <c r="P49" s="458"/>
      <c r="Q49" s="458"/>
      <c r="R49" s="458"/>
      <c r="S49" s="459"/>
    </row>
    <row r="50" spans="1:61">
      <c r="A50" s="223" t="s">
        <v>203</v>
      </c>
      <c r="B50" s="224"/>
      <c r="C50" s="224"/>
      <c r="D50" s="224"/>
      <c r="E50" s="224"/>
      <c r="F50" s="225"/>
      <c r="G50" s="666" t="s">
        <v>204</v>
      </c>
      <c r="H50" s="458"/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9"/>
    </row>
    <row r="51" spans="1:61" ht="15" customHeight="1">
      <c r="A51" s="223" t="s">
        <v>205</v>
      </c>
      <c r="B51" s="224"/>
      <c r="C51" s="224"/>
      <c r="D51" s="224"/>
      <c r="E51" s="224"/>
      <c r="F51" s="225"/>
      <c r="G51" s="666" t="s">
        <v>214</v>
      </c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9"/>
    </row>
    <row r="52" spans="1:61" ht="15" customHeight="1">
      <c r="A52" s="428" t="s">
        <v>207</v>
      </c>
      <c r="B52" s="429"/>
      <c r="C52" s="429"/>
      <c r="D52" s="429"/>
      <c r="E52" s="429"/>
      <c r="F52" s="430"/>
      <c r="G52" s="437" t="s">
        <v>208</v>
      </c>
      <c r="H52" s="437"/>
      <c r="I52" s="437"/>
      <c r="J52" s="437"/>
      <c r="K52" s="437"/>
      <c r="L52" s="437"/>
      <c r="M52" s="437"/>
      <c r="N52" s="437"/>
      <c r="O52" s="437"/>
      <c r="P52" s="437"/>
      <c r="Q52" s="437"/>
      <c r="R52" s="437"/>
      <c r="S52" s="438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spans="1:61" s="68" customFormat="1">
      <c r="A53" s="431"/>
      <c r="B53" s="432"/>
      <c r="C53" s="432"/>
      <c r="D53" s="432"/>
      <c r="E53" s="432"/>
      <c r="F53" s="433"/>
      <c r="G53" s="439" t="s">
        <v>209</v>
      </c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40"/>
    </row>
    <row r="54" spans="1:61" s="68" customFormat="1">
      <c r="A54" s="434"/>
      <c r="B54" s="435"/>
      <c r="C54" s="435"/>
      <c r="D54" s="435"/>
      <c r="E54" s="435"/>
      <c r="F54" s="436"/>
      <c r="G54" s="441" t="s">
        <v>169</v>
      </c>
      <c r="H54" s="441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2"/>
    </row>
    <row r="55" spans="1:61" s="68" customFormat="1">
      <c r="A55" s="167"/>
      <c r="B55" s="167"/>
      <c r="C55" s="167"/>
      <c r="D55" s="167"/>
      <c r="E55" s="167"/>
      <c r="F55" s="167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</row>
    <row r="56" spans="1:61" s="68" customFormat="1" ht="15.75">
      <c r="A56" s="70" t="s">
        <v>92</v>
      </c>
      <c r="B56" s="71"/>
      <c r="C56" s="71"/>
      <c r="D56" s="72"/>
      <c r="E56" s="69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</row>
    <row r="57" spans="1:61" s="68" customFormat="1" ht="15.75">
      <c r="A57" s="73" t="s">
        <v>93</v>
      </c>
      <c r="B57" s="74"/>
      <c r="C57" s="74"/>
      <c r="D57" s="75"/>
      <c r="E57" s="69"/>
      <c r="F57" s="73"/>
      <c r="G57" s="74"/>
      <c r="H57" s="73" t="s">
        <v>94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</row>
    <row r="58" spans="1:61" s="68" customFormat="1" ht="15.75">
      <c r="A58" s="73" t="s">
        <v>95</v>
      </c>
      <c r="B58" s="74"/>
      <c r="C58" s="74"/>
      <c r="D58" s="75"/>
      <c r="E58" s="69"/>
      <c r="F58" s="73"/>
      <c r="G58" s="74"/>
      <c r="H58" s="73" t="s">
        <v>96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</row>
    <row r="59" spans="1:61" s="68" customFormat="1">
      <c r="A59" s="68" t="s">
        <v>97</v>
      </c>
      <c r="D59" s="69"/>
      <c r="E59" s="69"/>
      <c r="H59" s="68" t="s">
        <v>98</v>
      </c>
    </row>
    <row r="60" spans="1:61" s="68" customFormat="1">
      <c r="A60" s="76" t="s">
        <v>99</v>
      </c>
      <c r="D60" s="69"/>
      <c r="E60" s="69"/>
      <c r="H60" s="76" t="s">
        <v>100</v>
      </c>
    </row>
    <row r="61" spans="1:61" s="68" customFormat="1">
      <c r="D61" s="69"/>
      <c r="E61" s="69"/>
    </row>
    <row r="62" spans="1:61" s="68" customFormat="1">
      <c r="A62" s="68" t="s">
        <v>101</v>
      </c>
      <c r="D62" s="69"/>
      <c r="E62" s="69"/>
      <c r="H62" s="68" t="s">
        <v>102</v>
      </c>
    </row>
    <row r="63" spans="1:61" s="68" customFormat="1">
      <c r="A63" s="76" t="s">
        <v>103</v>
      </c>
      <c r="D63" s="69"/>
      <c r="E63" s="69"/>
      <c r="H63" s="76" t="s">
        <v>104</v>
      </c>
    </row>
    <row r="64" spans="1:61" s="68" customFormat="1">
      <c r="D64" s="69"/>
      <c r="E64" s="69"/>
    </row>
    <row r="65" spans="4:21" s="68" customFormat="1">
      <c r="D65" s="69"/>
      <c r="E65" s="69"/>
    </row>
    <row r="66" spans="4:21" s="68" customFormat="1">
      <c r="D66" s="69"/>
      <c r="E66" s="69"/>
    </row>
    <row r="67" spans="4:21" s="68" customFormat="1" ht="14.45" customHeight="1">
      <c r="D67" s="69"/>
      <c r="E67" s="69"/>
      <c r="G67" s="498"/>
      <c r="H67" s="498"/>
      <c r="I67" s="498"/>
      <c r="J67" s="498"/>
      <c r="K67" s="498"/>
      <c r="L67" s="498"/>
      <c r="M67" s="498"/>
      <c r="N67" s="498"/>
      <c r="O67" s="498"/>
      <c r="P67" s="498"/>
      <c r="Q67" s="498"/>
      <c r="R67" s="498"/>
      <c r="S67" s="498"/>
      <c r="T67" s="498"/>
      <c r="U67" s="498"/>
    </row>
    <row r="68" spans="4:21" s="68" customFormat="1">
      <c r="D68" s="69"/>
      <c r="E68" s="69"/>
      <c r="G68" s="498"/>
      <c r="H68" s="498"/>
      <c r="I68" s="498"/>
      <c r="J68" s="498"/>
      <c r="K68" s="498"/>
      <c r="L68" s="498"/>
      <c r="M68" s="498"/>
      <c r="N68" s="498"/>
      <c r="O68" s="498"/>
      <c r="P68" s="498"/>
      <c r="Q68" s="498"/>
      <c r="R68" s="498"/>
      <c r="S68" s="498"/>
      <c r="T68" s="498"/>
      <c r="U68" s="498"/>
    </row>
    <row r="69" spans="4:21" s="68" customFormat="1" ht="14.45" customHeight="1">
      <c r="D69" s="69"/>
      <c r="E69" s="69"/>
      <c r="G69" s="498"/>
      <c r="H69" s="498"/>
      <c r="I69" s="498"/>
      <c r="J69" s="498"/>
      <c r="K69" s="498"/>
      <c r="L69" s="498"/>
      <c r="M69" s="498"/>
      <c r="N69" s="498"/>
      <c r="O69" s="498"/>
      <c r="P69" s="498"/>
      <c r="Q69" s="498"/>
      <c r="R69" s="498"/>
      <c r="S69" s="498"/>
      <c r="T69" s="498"/>
      <c r="U69" s="498"/>
    </row>
    <row r="70" spans="4:21" s="68" customFormat="1" ht="14.45" customHeight="1">
      <c r="D70" s="69"/>
      <c r="E70" s="69"/>
      <c r="G70" s="498"/>
      <c r="H70" s="498"/>
      <c r="I70" s="498"/>
      <c r="J70" s="498"/>
      <c r="K70" s="498"/>
      <c r="L70" s="498"/>
      <c r="M70" s="498"/>
      <c r="N70" s="498"/>
      <c r="O70" s="498"/>
      <c r="P70" s="498"/>
      <c r="Q70" s="498"/>
      <c r="R70" s="498"/>
      <c r="S70" s="498"/>
      <c r="T70" s="498"/>
      <c r="U70" s="498"/>
    </row>
    <row r="71" spans="4:21" s="68" customFormat="1" ht="14.45" customHeight="1">
      <c r="D71" s="69"/>
      <c r="E71" s="69"/>
      <c r="G71" s="498"/>
      <c r="H71" s="498"/>
      <c r="I71" s="498"/>
      <c r="J71" s="498"/>
      <c r="K71" s="498"/>
      <c r="L71" s="498"/>
      <c r="M71" s="498"/>
      <c r="N71" s="498"/>
      <c r="O71" s="498"/>
      <c r="P71" s="498"/>
      <c r="Q71" s="498"/>
      <c r="R71" s="498"/>
      <c r="S71" s="498"/>
      <c r="T71" s="498"/>
      <c r="U71" s="498"/>
    </row>
    <row r="72" spans="4:21" s="68" customFormat="1" ht="14.45" customHeight="1">
      <c r="D72" s="69"/>
      <c r="E72" s="69"/>
      <c r="G72" s="498"/>
      <c r="H72" s="498"/>
      <c r="I72" s="498"/>
      <c r="J72" s="498"/>
      <c r="K72" s="498"/>
      <c r="L72" s="498"/>
      <c r="M72" s="498"/>
      <c r="N72" s="498"/>
      <c r="O72" s="498"/>
      <c r="P72" s="498"/>
      <c r="Q72" s="498"/>
      <c r="R72" s="498"/>
      <c r="S72" s="498"/>
      <c r="T72" s="498"/>
      <c r="U72" s="498"/>
    </row>
    <row r="73" spans="4:21" s="68" customFormat="1">
      <c r="D73" s="69"/>
      <c r="E73" s="69"/>
    </row>
    <row r="74" spans="4:21" s="68" customFormat="1">
      <c r="D74" s="69"/>
      <c r="E74" s="69"/>
    </row>
    <row r="75" spans="4:21" s="68" customFormat="1">
      <c r="D75" s="69"/>
      <c r="E75" s="69"/>
    </row>
    <row r="76" spans="4:21">
      <c r="D76" s="5"/>
      <c r="E76" s="5"/>
    </row>
    <row r="77" spans="4:21">
      <c r="D77" s="5"/>
      <c r="E77" s="5"/>
    </row>
    <row r="78" spans="4:21">
      <c r="D78" s="5"/>
      <c r="E78" s="5"/>
    </row>
    <row r="79" spans="4:21">
      <c r="D79" s="5"/>
      <c r="E79" s="5"/>
    </row>
    <row r="80" spans="4:21">
      <c r="D80" s="5"/>
      <c r="E80" s="5"/>
    </row>
    <row r="81" spans="4:9">
      <c r="D81" s="5"/>
      <c r="E81" s="5"/>
      <c r="I81" s="169"/>
    </row>
    <row r="82" spans="4:9">
      <c r="D82" s="5"/>
      <c r="E82" s="5"/>
    </row>
    <row r="83" spans="4:9">
      <c r="D83" s="5"/>
      <c r="E83" s="5"/>
    </row>
    <row r="84" spans="4:9">
      <c r="D84" s="5"/>
      <c r="E84" s="5"/>
    </row>
    <row r="85" spans="4:9">
      <c r="D85" s="5"/>
      <c r="E85" s="5"/>
    </row>
    <row r="86" spans="4:9">
      <c r="D86" s="5"/>
      <c r="E86" s="5"/>
    </row>
    <row r="87" spans="4:9">
      <c r="D87" s="5"/>
      <c r="E87" s="5"/>
    </row>
    <row r="88" spans="4:9">
      <c r="D88" s="5"/>
      <c r="E88" s="5"/>
    </row>
    <row r="89" spans="4:9">
      <c r="D89" s="5"/>
      <c r="E89" s="5"/>
    </row>
    <row r="90" spans="4:9">
      <c r="D90" s="5"/>
      <c r="E90" s="5"/>
    </row>
    <row r="91" spans="4:9">
      <c r="D91" s="5"/>
      <c r="E91" s="5"/>
    </row>
    <row r="92" spans="4:9">
      <c r="D92" s="5"/>
      <c r="E92" s="5"/>
    </row>
    <row r="93" spans="4:9">
      <c r="D93" s="5"/>
      <c r="E93" s="5"/>
    </row>
    <row r="94" spans="4:9">
      <c r="D94" s="5"/>
      <c r="E94" s="5"/>
    </row>
    <row r="95" spans="4:9">
      <c r="D95" s="5"/>
      <c r="E95" s="5"/>
    </row>
    <row r="96" spans="4:9">
      <c r="D96" s="5"/>
      <c r="E96" s="5"/>
    </row>
    <row r="97" spans="4:5">
      <c r="D97" s="5"/>
      <c r="E97" s="5"/>
    </row>
    <row r="98" spans="4:5">
      <c r="D98" s="5"/>
      <c r="E98" s="5"/>
    </row>
    <row r="99" spans="4:5">
      <c r="D99" s="5"/>
      <c r="E99" s="5"/>
    </row>
    <row r="100" spans="4:5">
      <c r="D100" s="5"/>
      <c r="E100" s="5"/>
    </row>
    <row r="101" spans="4:5">
      <c r="D101" s="5"/>
      <c r="E101" s="5"/>
    </row>
    <row r="102" spans="4:5">
      <c r="D102" s="5"/>
      <c r="E102" s="5"/>
    </row>
    <row r="103" spans="4:5">
      <c r="D103" s="5"/>
      <c r="E103" s="5"/>
    </row>
    <row r="104" spans="4:5">
      <c r="D104" s="5"/>
      <c r="E104" s="5"/>
    </row>
    <row r="105" spans="4:5">
      <c r="D105" s="5"/>
      <c r="E105" s="5"/>
    </row>
    <row r="106" spans="4:5">
      <c r="D106" s="5"/>
      <c r="E106" s="5"/>
    </row>
    <row r="107" spans="4:5">
      <c r="D107" s="5"/>
      <c r="E107" s="5"/>
    </row>
    <row r="108" spans="4:5">
      <c r="D108" s="5"/>
      <c r="E108" s="5"/>
    </row>
    <row r="109" spans="4:5">
      <c r="D109" s="5"/>
      <c r="E109" s="5"/>
    </row>
    <row r="110" spans="4:5">
      <c r="D110" s="5"/>
      <c r="E110" s="5"/>
    </row>
    <row r="111" spans="4:5">
      <c r="D111" s="5"/>
      <c r="E111" s="5"/>
    </row>
    <row r="112" spans="4:5">
      <c r="D112" s="5"/>
      <c r="E112" s="5"/>
    </row>
    <row r="113" spans="4:5">
      <c r="D113" s="5"/>
      <c r="E113" s="5"/>
    </row>
    <row r="114" spans="4:5">
      <c r="D114" s="5"/>
      <c r="E114" s="5"/>
    </row>
    <row r="115" spans="4:5">
      <c r="D115" s="5"/>
      <c r="E115" s="5"/>
    </row>
    <row r="116" spans="4:5">
      <c r="D116" s="5"/>
      <c r="E116" s="5"/>
    </row>
    <row r="117" spans="4:5">
      <c r="D117" s="5"/>
      <c r="E117" s="5"/>
    </row>
    <row r="118" spans="4:5">
      <c r="D118" s="5"/>
      <c r="E118" s="5"/>
    </row>
    <row r="119" spans="4:5">
      <c r="D119" s="5"/>
      <c r="E119" s="5"/>
    </row>
    <row r="120" spans="4:5">
      <c r="D120" s="5"/>
      <c r="E120" s="5"/>
    </row>
    <row r="121" spans="4:5">
      <c r="D121" s="5"/>
      <c r="E121" s="5"/>
    </row>
    <row r="122" spans="4:5">
      <c r="D122" s="5"/>
      <c r="E122" s="5"/>
    </row>
    <row r="123" spans="4:5">
      <c r="D123" s="5"/>
      <c r="E123" s="5"/>
    </row>
    <row r="124" spans="4:5">
      <c r="D124" s="5"/>
      <c r="E124" s="5"/>
    </row>
    <row r="125" spans="4:5">
      <c r="D125" s="5"/>
      <c r="E125" s="5"/>
    </row>
    <row r="126" spans="4:5">
      <c r="D126" s="5"/>
      <c r="E126" s="5"/>
    </row>
    <row r="127" spans="4:5">
      <c r="D127" s="5"/>
      <c r="E127" s="5"/>
    </row>
    <row r="128" spans="4:5">
      <c r="D128" s="5"/>
      <c r="E128" s="5"/>
    </row>
    <row r="129" spans="4:5">
      <c r="D129" s="5"/>
      <c r="E129" s="5"/>
    </row>
    <row r="130" spans="4:5">
      <c r="D130" s="5"/>
      <c r="E130" s="5"/>
    </row>
    <row r="131" spans="4:5">
      <c r="D131" s="5"/>
      <c r="E131" s="5"/>
    </row>
    <row r="132" spans="4:5">
      <c r="D132" s="5"/>
      <c r="E132" s="5"/>
    </row>
    <row r="133" spans="4:5">
      <c r="D133" s="5"/>
      <c r="E133" s="5"/>
    </row>
    <row r="134" spans="4:5">
      <c r="D134" s="5"/>
      <c r="E134" s="5"/>
    </row>
    <row r="135" spans="4:5">
      <c r="D135" s="5"/>
      <c r="E135" s="5"/>
    </row>
    <row r="136" spans="4:5">
      <c r="D136" s="5"/>
      <c r="E136" s="5"/>
    </row>
    <row r="137" spans="4:5">
      <c r="D137" s="5"/>
      <c r="E137" s="5"/>
    </row>
    <row r="138" spans="4:5">
      <c r="D138" s="5"/>
      <c r="E138" s="5"/>
    </row>
    <row r="139" spans="4:5">
      <c r="D139" s="5"/>
      <c r="E139" s="5"/>
    </row>
    <row r="140" spans="4:5">
      <c r="D140" s="5"/>
      <c r="E140" s="5"/>
    </row>
    <row r="141" spans="4:5">
      <c r="D141" s="5"/>
      <c r="E141" s="5"/>
    </row>
    <row r="142" spans="4:5">
      <c r="D142" s="5"/>
      <c r="E142" s="5"/>
    </row>
    <row r="143" spans="4:5">
      <c r="D143" s="5"/>
      <c r="E143" s="5"/>
    </row>
    <row r="144" spans="4:5">
      <c r="D144" s="5"/>
      <c r="E144" s="5"/>
    </row>
    <row r="145" spans="4:5">
      <c r="D145" s="5"/>
      <c r="E145" s="5"/>
    </row>
    <row r="146" spans="4:5">
      <c r="D146" s="5"/>
      <c r="E146" s="5"/>
    </row>
    <row r="147" spans="4:5">
      <c r="D147" s="5"/>
      <c r="E147" s="5"/>
    </row>
    <row r="148" spans="4:5">
      <c r="D148" s="5"/>
      <c r="E148" s="5"/>
    </row>
    <row r="149" spans="4:5">
      <c r="D149" s="5"/>
      <c r="E149" s="5"/>
    </row>
    <row r="150" spans="4:5">
      <c r="D150" s="5"/>
      <c r="E150" s="5"/>
    </row>
    <row r="151" spans="4:5">
      <c r="D151" s="5"/>
      <c r="E151" s="5"/>
    </row>
    <row r="152" spans="4:5">
      <c r="D152" s="5"/>
      <c r="E152" s="5"/>
    </row>
    <row r="153" spans="4:5">
      <c r="D153" s="5"/>
      <c r="E153" s="5"/>
    </row>
    <row r="154" spans="4:5">
      <c r="D154" s="5"/>
      <c r="E154" s="5"/>
    </row>
    <row r="155" spans="4:5">
      <c r="D155" s="5"/>
      <c r="E155" s="5"/>
    </row>
    <row r="156" spans="4:5">
      <c r="D156" s="5"/>
      <c r="E156" s="5"/>
    </row>
    <row r="157" spans="4:5">
      <c r="D157" s="5"/>
      <c r="E157" s="5"/>
    </row>
    <row r="158" spans="4:5">
      <c r="D158" s="5"/>
      <c r="E158" s="5"/>
    </row>
    <row r="159" spans="4:5">
      <c r="D159" s="5"/>
      <c r="E159" s="5"/>
    </row>
    <row r="160" spans="4:5">
      <c r="D160" s="5"/>
      <c r="E160" s="5"/>
    </row>
    <row r="161" spans="4:5">
      <c r="D161" s="5"/>
      <c r="E161" s="5"/>
    </row>
    <row r="162" spans="4:5">
      <c r="D162" s="5"/>
      <c r="E162" s="5"/>
    </row>
    <row r="163" spans="4:5">
      <c r="D163" s="5"/>
      <c r="E163" s="5"/>
    </row>
    <row r="164" spans="4:5">
      <c r="D164" s="5"/>
      <c r="E164" s="24"/>
    </row>
    <row r="165" spans="4:5">
      <c r="D165" s="5"/>
      <c r="E165" s="24"/>
    </row>
    <row r="166" spans="4:5">
      <c r="D166" s="5"/>
      <c r="E166" s="24"/>
    </row>
    <row r="167" spans="4:5">
      <c r="D167" s="5"/>
      <c r="E167" s="24"/>
    </row>
    <row r="168" spans="4:5">
      <c r="D168" s="5"/>
      <c r="E168" s="24"/>
    </row>
    <row r="169" spans="4:5">
      <c r="D169" s="5"/>
      <c r="E169" s="24"/>
    </row>
    <row r="170" spans="4:5">
      <c r="D170" s="5"/>
      <c r="E170" s="24"/>
    </row>
    <row r="171" spans="4:5">
      <c r="D171" s="5"/>
      <c r="E171" s="24"/>
    </row>
    <row r="172" spans="4:5"/>
    <row r="173" spans="4:5"/>
    <row r="184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5"/>
    <row r="348"/>
    <row r="366"/>
    <row r="367"/>
    <row r="393"/>
  </sheetData>
  <mergeCells count="105">
    <mergeCell ref="O8:O11"/>
    <mergeCell ref="S13:S16"/>
    <mergeCell ref="I18:I21"/>
    <mergeCell ref="J18:J21"/>
    <mergeCell ref="K18:K21"/>
    <mergeCell ref="L18:L21"/>
    <mergeCell ref="M18:M21"/>
    <mergeCell ref="N18:N21"/>
    <mergeCell ref="O18:O21"/>
    <mergeCell ref="P18:P21"/>
    <mergeCell ref="Q18:Q21"/>
    <mergeCell ref="R18:R21"/>
    <mergeCell ref="S18:S21"/>
    <mergeCell ref="N13:N16"/>
    <mergeCell ref="O13:O16"/>
    <mergeCell ref="P13:P16"/>
    <mergeCell ref="Q13:Q16"/>
    <mergeCell ref="R13:R16"/>
    <mergeCell ref="I13:I16"/>
    <mergeCell ref="J13:J16"/>
    <mergeCell ref="K13:K16"/>
    <mergeCell ref="L13:L16"/>
    <mergeCell ref="M13:M16"/>
    <mergeCell ref="A47:F47"/>
    <mergeCell ref="S5:S6"/>
    <mergeCell ref="I5:I6"/>
    <mergeCell ref="J5:L6"/>
    <mergeCell ref="M5:N5"/>
    <mergeCell ref="I8:I11"/>
    <mergeCell ref="N8:N11"/>
    <mergeCell ref="M8:M11"/>
    <mergeCell ref="L8:L11"/>
    <mergeCell ref="K8:K11"/>
    <mergeCell ref="J8:J11"/>
    <mergeCell ref="R8:R11"/>
    <mergeCell ref="Q8:Q11"/>
    <mergeCell ref="P8:P11"/>
    <mergeCell ref="G47:S47"/>
    <mergeCell ref="A4:F4"/>
    <mergeCell ref="A5:A6"/>
    <mergeCell ref="B5:D6"/>
    <mergeCell ref="E5:E6"/>
    <mergeCell ref="F5:G5"/>
    <mergeCell ref="O5:R5"/>
    <mergeCell ref="A52:F54"/>
    <mergeCell ref="G67:U72"/>
    <mergeCell ref="G52:S52"/>
    <mergeCell ref="G53:S53"/>
    <mergeCell ref="G54:S54"/>
    <mergeCell ref="G45:S45"/>
    <mergeCell ref="A46:F46"/>
    <mergeCell ref="A50:F50"/>
    <mergeCell ref="G50:S50"/>
    <mergeCell ref="A49:F49"/>
    <mergeCell ref="A51:F51"/>
    <mergeCell ref="G51:S51"/>
    <mergeCell ref="G49:S49"/>
    <mergeCell ref="A48:F48"/>
    <mergeCell ref="G48:S48"/>
    <mergeCell ref="A45:F45"/>
    <mergeCell ref="G46:S46"/>
    <mergeCell ref="J28:J31"/>
    <mergeCell ref="I28:I31"/>
    <mergeCell ref="S23:S26"/>
    <mergeCell ref="R23:R26"/>
    <mergeCell ref="Q23:Q26"/>
    <mergeCell ref="P23:P26"/>
    <mergeCell ref="O23:O26"/>
    <mergeCell ref="N23:N26"/>
    <mergeCell ref="M23:M26"/>
    <mergeCell ref="L23:L26"/>
    <mergeCell ref="K23:K26"/>
    <mergeCell ref="J23:J26"/>
    <mergeCell ref="I23:I26"/>
    <mergeCell ref="S28:S31"/>
    <mergeCell ref="R28:R31"/>
    <mergeCell ref="Q28:Q31"/>
    <mergeCell ref="P28:P31"/>
    <mergeCell ref="O28:O31"/>
    <mergeCell ref="N28:N31"/>
    <mergeCell ref="M28:M31"/>
    <mergeCell ref="L28:L31"/>
    <mergeCell ref="K28:K31"/>
    <mergeCell ref="R33:R36"/>
    <mergeCell ref="S33:S36"/>
    <mergeCell ref="I38:I41"/>
    <mergeCell ref="J38:J41"/>
    <mergeCell ref="K38:K41"/>
    <mergeCell ref="L38:L41"/>
    <mergeCell ref="M38:M41"/>
    <mergeCell ref="N38:N41"/>
    <mergeCell ref="O38:O41"/>
    <mergeCell ref="P38:P41"/>
    <mergeCell ref="Q38:Q41"/>
    <mergeCell ref="R38:R41"/>
    <mergeCell ref="S38:S41"/>
    <mergeCell ref="I33:I36"/>
    <mergeCell ref="J33:J36"/>
    <mergeCell ref="K33:K36"/>
    <mergeCell ref="L33:L36"/>
    <mergeCell ref="M33:M36"/>
    <mergeCell ref="N33:N36"/>
    <mergeCell ref="O33:O36"/>
    <mergeCell ref="P33:P36"/>
    <mergeCell ref="Q33:Q36"/>
  </mergeCells>
  <hyperlinks>
    <hyperlink ref="A63" r:id="rId1" xr:uid="{AE2997C9-F89F-4E83-8FEB-8F057EB5F759}"/>
    <hyperlink ref="A60" r:id="rId2" xr:uid="{261DD2A8-A611-4E92-A892-3213343D1DA6}"/>
    <hyperlink ref="H63" r:id="rId3" xr:uid="{E3B8C790-E4E4-4ABA-AD85-07760F6265A2}"/>
    <hyperlink ref="H60" r:id="rId4" xr:uid="{A70D35C3-D2E6-47AC-B066-40E8EC3DD41B}"/>
  </hyperlinks>
  <pageMargins left="0.7" right="0.7" top="0.75" bottom="0.75" header="0.3" footer="0.3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32DD-DAA2-4995-963F-B2AA2560F6C4}">
  <dimension ref="A1:BH299"/>
  <sheetViews>
    <sheetView zoomScaleNormal="100" workbookViewId="0">
      <pane ySplit="6" topLeftCell="A7" activePane="bottomLeft" state="frozen"/>
      <selection pane="bottomLeft" activeCell="A12" sqref="A7:XFD12"/>
    </sheetView>
  </sheetViews>
  <sheetFormatPr defaultRowHeight="14.45"/>
  <cols>
    <col min="1" max="1" width="28.85546875" customWidth="1"/>
    <col min="2" max="2" width="3.7109375" customWidth="1"/>
    <col min="3" max="3" width="4.7109375" customWidth="1"/>
    <col min="4" max="4" width="3.7109375" style="24" customWidth="1"/>
    <col min="5" max="5" width="8.140625" style="24" customWidth="1"/>
    <col min="6" max="7" width="10.7109375" customWidth="1"/>
    <col min="8" max="10" width="12.28515625" customWidth="1"/>
    <col min="11" max="11" width="63.85546875" bestFit="1" customWidth="1"/>
    <col min="12" max="55" width="8.85546875" style="1"/>
  </cols>
  <sheetData>
    <row r="1" spans="1:55" s="1" customFormat="1" ht="7.9" customHeight="1">
      <c r="A1" s="1" t="s">
        <v>39</v>
      </c>
      <c r="B1" s="2"/>
      <c r="C1" s="2"/>
      <c r="D1" s="3"/>
      <c r="E1" s="3"/>
    </row>
    <row r="2" spans="1:55" s="1" customFormat="1" ht="27" customHeight="1">
      <c r="A2" s="4" t="s">
        <v>40</v>
      </c>
      <c r="B2" s="3" t="s">
        <v>215</v>
      </c>
      <c r="D2" s="5"/>
      <c r="E2" s="5"/>
      <c r="N2" s="2"/>
      <c r="O2" s="2"/>
      <c r="P2" s="2"/>
    </row>
    <row r="3" spans="1:55" s="1" customFormat="1" ht="10.15" customHeight="1">
      <c r="B3" s="6"/>
      <c r="C3" s="7"/>
      <c r="D3" s="4"/>
      <c r="E3" s="4"/>
      <c r="N3" s="2"/>
      <c r="O3" s="2"/>
      <c r="P3" s="2"/>
    </row>
    <row r="4" spans="1:55" ht="25.9" thickBot="1">
      <c r="A4" s="231" t="s">
        <v>216</v>
      </c>
      <c r="B4" s="232"/>
      <c r="C4" s="232"/>
      <c r="D4" s="232"/>
      <c r="E4" s="232"/>
      <c r="F4" s="232"/>
      <c r="G4" s="27"/>
      <c r="H4" s="28">
        <v>25</v>
      </c>
      <c r="I4" s="28">
        <v>29</v>
      </c>
      <c r="J4" s="28">
        <v>32</v>
      </c>
      <c r="K4" s="8"/>
      <c r="L4" s="8"/>
      <c r="N4" s="2"/>
      <c r="O4" s="2"/>
      <c r="P4" s="2"/>
    </row>
    <row r="5" spans="1:55" ht="18.600000000000001" customHeight="1" thickBot="1">
      <c r="A5" s="516" t="s">
        <v>43</v>
      </c>
      <c r="B5" s="518" t="s">
        <v>44</v>
      </c>
      <c r="C5" s="519"/>
      <c r="D5" s="520"/>
      <c r="E5" s="524" t="s">
        <v>45</v>
      </c>
      <c r="F5" s="526" t="s">
        <v>45</v>
      </c>
      <c r="G5" s="527"/>
      <c r="H5" s="530" t="s">
        <v>46</v>
      </c>
      <c r="I5" s="531"/>
      <c r="J5" s="532"/>
      <c r="K5" s="528" t="s">
        <v>47</v>
      </c>
      <c r="L5" s="25"/>
      <c r="M5"/>
      <c r="N5" s="26"/>
      <c r="O5" s="26"/>
      <c r="P5" s="26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s="12" customFormat="1" ht="31.15" customHeight="1">
      <c r="A6" s="517"/>
      <c r="B6" s="521"/>
      <c r="C6" s="522"/>
      <c r="D6" s="523"/>
      <c r="E6" s="525"/>
      <c r="F6" s="164" t="s">
        <v>49</v>
      </c>
      <c r="G6" s="164" t="s">
        <v>50</v>
      </c>
      <c r="H6" s="165" t="s">
        <v>217</v>
      </c>
      <c r="I6" s="162" t="s">
        <v>172</v>
      </c>
      <c r="J6" s="165" t="s">
        <v>218</v>
      </c>
      <c r="K6" s="529"/>
      <c r="L6" s="11"/>
      <c r="M6" s="11"/>
      <c r="N6" s="2"/>
      <c r="O6" s="2"/>
      <c r="P6" s="2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</row>
    <row r="7" spans="1:55" s="14" customFormat="1" ht="18" customHeight="1">
      <c r="A7" s="53"/>
      <c r="B7" s="54"/>
      <c r="C7" s="54"/>
      <c r="D7" s="55"/>
      <c r="E7" s="54"/>
      <c r="F7" s="56"/>
      <c r="G7" s="56"/>
      <c r="H7" s="56"/>
      <c r="I7" s="56"/>
      <c r="J7" s="54"/>
      <c r="K7" s="52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</row>
    <row r="8" spans="1:55" s="14" customFormat="1" ht="18" customHeight="1">
      <c r="A8" s="318" t="s">
        <v>219</v>
      </c>
      <c r="B8" s="306"/>
      <c r="C8" s="306">
        <v>440</v>
      </c>
      <c r="D8" s="304" t="s">
        <v>56</v>
      </c>
      <c r="E8" s="302" t="s">
        <v>11</v>
      </c>
      <c r="F8" s="300">
        <v>45583</v>
      </c>
      <c r="G8" s="300">
        <f>F8+1</f>
        <v>45584</v>
      </c>
      <c r="H8" s="300">
        <f>F8+27</f>
        <v>45610</v>
      </c>
      <c r="I8" s="513">
        <f>F8+29</f>
        <v>45612</v>
      </c>
      <c r="J8" s="300">
        <f>H8+6</f>
        <v>45616</v>
      </c>
      <c r="K8" s="312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</row>
    <row r="9" spans="1:55" s="14" customFormat="1" ht="18" customHeight="1">
      <c r="A9" s="319"/>
      <c r="B9" s="307"/>
      <c r="C9" s="307"/>
      <c r="D9" s="305"/>
      <c r="E9" s="303"/>
      <c r="F9" s="301"/>
      <c r="G9" s="301"/>
      <c r="H9" s="301"/>
      <c r="I9" s="514"/>
      <c r="J9" s="301"/>
      <c r="K9" s="3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</row>
    <row r="10" spans="1:55" s="14" customFormat="1" ht="18" customHeight="1">
      <c r="A10" s="53"/>
      <c r="B10" s="54"/>
      <c r="C10" s="54"/>
      <c r="D10" s="55"/>
      <c r="E10" s="54"/>
      <c r="F10" s="56"/>
      <c r="G10" s="56"/>
      <c r="H10" s="56"/>
      <c r="I10" s="56"/>
      <c r="J10" s="54"/>
      <c r="K10" s="52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14" customFormat="1" ht="18" customHeight="1">
      <c r="A11" s="318" t="s">
        <v>220</v>
      </c>
      <c r="B11" s="306"/>
      <c r="C11" s="306">
        <v>441</v>
      </c>
      <c r="D11" s="304" t="s">
        <v>56</v>
      </c>
      <c r="E11" s="302" t="s">
        <v>11</v>
      </c>
      <c r="F11" s="300">
        <v>45590</v>
      </c>
      <c r="G11" s="300">
        <f>F11+1</f>
        <v>45591</v>
      </c>
      <c r="H11" s="300">
        <f>F11+27</f>
        <v>45617</v>
      </c>
      <c r="I11" s="513">
        <f>F11+29</f>
        <v>45619</v>
      </c>
      <c r="J11" s="300">
        <f>H11+6</f>
        <v>45623</v>
      </c>
      <c r="K11" s="3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14" customFormat="1" ht="18" customHeight="1">
      <c r="A12" s="319"/>
      <c r="B12" s="307"/>
      <c r="C12" s="307"/>
      <c r="D12" s="305"/>
      <c r="E12" s="303"/>
      <c r="F12" s="301"/>
      <c r="G12" s="301"/>
      <c r="H12" s="301"/>
      <c r="I12" s="514"/>
      <c r="J12" s="301"/>
      <c r="K12" s="3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s="14" customFormat="1" ht="18" customHeight="1">
      <c r="A13" s="53"/>
      <c r="B13" s="54"/>
      <c r="C13" s="54"/>
      <c r="D13" s="55"/>
      <c r="E13" s="54"/>
      <c r="F13" s="56"/>
      <c r="G13" s="56"/>
      <c r="H13" s="56"/>
      <c r="I13" s="56"/>
      <c r="J13" s="54"/>
      <c r="K13" s="52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</row>
    <row r="14" spans="1:55" s="14" customFormat="1" ht="18" customHeight="1">
      <c r="A14" s="318" t="s">
        <v>221</v>
      </c>
      <c r="B14" s="306"/>
      <c r="C14" s="306">
        <v>442</v>
      </c>
      <c r="D14" s="304" t="s">
        <v>56</v>
      </c>
      <c r="E14" s="302" t="s">
        <v>11</v>
      </c>
      <c r="F14" s="300">
        <v>45597</v>
      </c>
      <c r="G14" s="300">
        <f>F14+1</f>
        <v>45598</v>
      </c>
      <c r="H14" s="300">
        <f>F14+27</f>
        <v>45624</v>
      </c>
      <c r="I14" s="513">
        <f>F14+29</f>
        <v>45626</v>
      </c>
      <c r="J14" s="300">
        <f>H14+6</f>
        <v>45630</v>
      </c>
      <c r="K14" s="312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</row>
    <row r="15" spans="1:55" s="14" customFormat="1" ht="18" customHeight="1">
      <c r="A15" s="319"/>
      <c r="B15" s="307"/>
      <c r="C15" s="307"/>
      <c r="D15" s="305"/>
      <c r="E15" s="303"/>
      <c r="F15" s="301"/>
      <c r="G15" s="301"/>
      <c r="H15" s="301"/>
      <c r="I15" s="514"/>
      <c r="J15" s="301"/>
      <c r="K15" s="3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</row>
    <row r="16" spans="1:55" s="14" customFormat="1" ht="18" customHeight="1">
      <c r="A16" s="53"/>
      <c r="B16" s="54"/>
      <c r="C16" s="54"/>
      <c r="D16" s="55"/>
      <c r="E16" s="54"/>
      <c r="F16" s="56"/>
      <c r="G16" s="56"/>
      <c r="H16" s="56"/>
      <c r="I16" s="56"/>
      <c r="J16" s="54"/>
      <c r="K16" s="5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</row>
    <row r="17" spans="1:55" s="14" customFormat="1" ht="18" customHeight="1">
      <c r="A17" s="318" t="s">
        <v>222</v>
      </c>
      <c r="B17" s="306"/>
      <c r="C17" s="306">
        <v>443</v>
      </c>
      <c r="D17" s="304" t="s">
        <v>56</v>
      </c>
      <c r="E17" s="302" t="s">
        <v>11</v>
      </c>
      <c r="F17" s="300">
        <v>45604</v>
      </c>
      <c r="G17" s="300">
        <f>F17+1</f>
        <v>45605</v>
      </c>
      <c r="H17" s="300">
        <f>F17+27</f>
        <v>45631</v>
      </c>
      <c r="I17" s="513">
        <f>F17+29</f>
        <v>45633</v>
      </c>
      <c r="J17" s="300">
        <f>H17+6</f>
        <v>45637</v>
      </c>
      <c r="K17" s="312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</row>
    <row r="18" spans="1:55" s="14" customFormat="1" ht="18" customHeight="1">
      <c r="A18" s="319"/>
      <c r="B18" s="307"/>
      <c r="C18" s="307"/>
      <c r="D18" s="305"/>
      <c r="E18" s="303"/>
      <c r="F18" s="301"/>
      <c r="G18" s="301"/>
      <c r="H18" s="301"/>
      <c r="I18" s="514"/>
      <c r="J18" s="301"/>
      <c r="K18" s="3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</row>
    <row r="19" spans="1:55" s="14" customFormat="1" ht="18" customHeight="1">
      <c r="A19" s="53"/>
      <c r="B19" s="54"/>
      <c r="C19" s="54"/>
      <c r="D19" s="55"/>
      <c r="E19" s="54"/>
      <c r="F19" s="56"/>
      <c r="G19" s="56"/>
      <c r="H19" s="56"/>
      <c r="I19" s="56"/>
      <c r="J19" s="54"/>
      <c r="K19" s="52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</row>
    <row r="20" spans="1:55" s="14" customFormat="1" ht="18" customHeight="1">
      <c r="A20" s="318" t="s">
        <v>223</v>
      </c>
      <c r="B20" s="306"/>
      <c r="C20" s="306">
        <v>444</v>
      </c>
      <c r="D20" s="304" t="s">
        <v>56</v>
      </c>
      <c r="E20" s="302" t="s">
        <v>11</v>
      </c>
      <c r="F20" s="300">
        <v>45611</v>
      </c>
      <c r="G20" s="300">
        <f>F20+1</f>
        <v>45612</v>
      </c>
      <c r="H20" s="300">
        <f>F20+27</f>
        <v>45638</v>
      </c>
      <c r="I20" s="513">
        <f>F20+29</f>
        <v>45640</v>
      </c>
      <c r="J20" s="300">
        <f>H20+6</f>
        <v>45644</v>
      </c>
      <c r="K20" s="312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55" s="14" customFormat="1" ht="18" customHeight="1">
      <c r="A21" s="319"/>
      <c r="B21" s="307"/>
      <c r="C21" s="307"/>
      <c r="D21" s="305"/>
      <c r="E21" s="303"/>
      <c r="F21" s="301"/>
      <c r="G21" s="301"/>
      <c r="H21" s="301"/>
      <c r="I21" s="514"/>
      <c r="J21" s="301"/>
      <c r="K21" s="3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</row>
    <row r="22" spans="1:55" s="14" customFormat="1" ht="18" customHeight="1">
      <c r="A22" s="53"/>
      <c r="B22" s="54"/>
      <c r="C22" s="54"/>
      <c r="D22" s="55"/>
      <c r="E22" s="54"/>
      <c r="F22" s="56"/>
      <c r="G22" s="56"/>
      <c r="H22" s="56"/>
      <c r="I22" s="56"/>
      <c r="J22" s="54"/>
      <c r="K22" s="52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</row>
    <row r="23" spans="1:55" s="14" customFormat="1" ht="18" customHeight="1">
      <c r="A23" s="318" t="s">
        <v>224</v>
      </c>
      <c r="B23" s="306"/>
      <c r="C23" s="306">
        <v>445</v>
      </c>
      <c r="D23" s="304" t="s">
        <v>56</v>
      </c>
      <c r="E23" s="302" t="s">
        <v>11</v>
      </c>
      <c r="F23" s="300">
        <v>45618</v>
      </c>
      <c r="G23" s="300">
        <f>F23+1</f>
        <v>45619</v>
      </c>
      <c r="H23" s="300">
        <f>F23+27</f>
        <v>45645</v>
      </c>
      <c r="I23" s="513">
        <f>F23+29</f>
        <v>45647</v>
      </c>
      <c r="J23" s="300">
        <f>H23+6</f>
        <v>45651</v>
      </c>
      <c r="K23" s="31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</row>
    <row r="24" spans="1:55" s="14" customFormat="1" ht="18" customHeight="1">
      <c r="A24" s="319"/>
      <c r="B24" s="307"/>
      <c r="C24" s="307"/>
      <c r="D24" s="305"/>
      <c r="E24" s="303"/>
      <c r="F24" s="301"/>
      <c r="G24" s="301"/>
      <c r="H24" s="301"/>
      <c r="I24" s="514"/>
      <c r="J24" s="301"/>
      <c r="K24" s="3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</row>
    <row r="25" spans="1:55" s="14" customFormat="1" ht="18" customHeight="1">
      <c r="A25" s="53"/>
      <c r="B25" s="54"/>
      <c r="C25" s="54"/>
      <c r="D25" s="55"/>
      <c r="E25" s="54"/>
      <c r="F25" s="56"/>
      <c r="G25" s="56"/>
      <c r="H25" s="56"/>
      <c r="I25" s="56"/>
      <c r="J25" s="54"/>
      <c r="K25" s="52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</row>
    <row r="26" spans="1:55" s="14" customFormat="1" ht="18" customHeight="1">
      <c r="A26" s="318" t="s">
        <v>225</v>
      </c>
      <c r="B26" s="306" t="s">
        <v>226</v>
      </c>
      <c r="C26" s="306">
        <v>446</v>
      </c>
      <c r="D26" s="304" t="s">
        <v>56</v>
      </c>
      <c r="E26" s="302" t="s">
        <v>11</v>
      </c>
      <c r="F26" s="300">
        <v>45625</v>
      </c>
      <c r="G26" s="300">
        <f>F26+1</f>
        <v>45626</v>
      </c>
      <c r="H26" s="300">
        <f>F26+27</f>
        <v>45652</v>
      </c>
      <c r="I26" s="513">
        <f>F26+29</f>
        <v>45654</v>
      </c>
      <c r="J26" s="300">
        <f>H26+6</f>
        <v>45658</v>
      </c>
      <c r="K26" s="3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spans="1:55" s="14" customFormat="1" ht="18" customHeight="1">
      <c r="A27" s="319"/>
      <c r="B27" s="307"/>
      <c r="C27" s="307"/>
      <c r="D27" s="305"/>
      <c r="E27" s="303"/>
      <c r="F27" s="301"/>
      <c r="G27" s="301"/>
      <c r="H27" s="301"/>
      <c r="I27" s="514"/>
      <c r="J27" s="301"/>
      <c r="K27" s="3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</row>
    <row r="28" spans="1:55" s="14" customFormat="1" ht="18" customHeight="1">
      <c r="A28" s="53"/>
      <c r="B28" s="54"/>
      <c r="C28" s="54"/>
      <c r="D28" s="55"/>
      <c r="E28" s="54"/>
      <c r="F28" s="56"/>
      <c r="G28" s="56"/>
      <c r="H28" s="56"/>
      <c r="I28" s="56"/>
      <c r="J28" s="54"/>
      <c r="K28" s="5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</row>
    <row r="29" spans="1:55" s="14" customFormat="1" ht="18" customHeight="1">
      <c r="A29" s="318" t="s">
        <v>227</v>
      </c>
      <c r="B29" s="306"/>
      <c r="C29" s="306">
        <v>447</v>
      </c>
      <c r="D29" s="304" t="s">
        <v>56</v>
      </c>
      <c r="E29" s="302" t="s">
        <v>11</v>
      </c>
      <c r="F29" s="300">
        <v>45632</v>
      </c>
      <c r="G29" s="300">
        <f>F29+1</f>
        <v>45633</v>
      </c>
      <c r="H29" s="300">
        <f>F29+27</f>
        <v>45659</v>
      </c>
      <c r="I29" s="513">
        <f>F29+29</f>
        <v>45661</v>
      </c>
      <c r="J29" s="300">
        <f>H29+6</f>
        <v>45665</v>
      </c>
      <c r="K29" s="312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</row>
    <row r="30" spans="1:55" s="14" customFormat="1" ht="18" customHeight="1">
      <c r="A30" s="512"/>
      <c r="B30" s="307"/>
      <c r="C30" s="307"/>
      <c r="D30" s="305"/>
      <c r="E30" s="303"/>
      <c r="F30" s="301"/>
      <c r="G30" s="301"/>
      <c r="H30" s="301"/>
      <c r="I30" s="514"/>
      <c r="J30" s="301"/>
      <c r="K30" s="3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</row>
    <row r="31" spans="1:55" s="14" customFormat="1" ht="18" customHeight="1">
      <c r="A31" s="53"/>
      <c r="B31" s="54"/>
      <c r="C31" s="54"/>
      <c r="D31" s="55"/>
      <c r="E31" s="54"/>
      <c r="F31" s="56"/>
      <c r="G31" s="56"/>
      <c r="H31" s="56"/>
      <c r="I31" s="56"/>
      <c r="J31" s="54"/>
      <c r="K31" s="52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</row>
    <row r="32" spans="1:55" s="14" customFormat="1" ht="18" customHeight="1">
      <c r="A32" s="318" t="s">
        <v>228</v>
      </c>
      <c r="B32" s="306"/>
      <c r="C32" s="306">
        <v>448</v>
      </c>
      <c r="D32" s="304" t="s">
        <v>56</v>
      </c>
      <c r="E32" s="302" t="s">
        <v>11</v>
      </c>
      <c r="F32" s="300">
        <v>45639</v>
      </c>
      <c r="G32" s="300">
        <f>F32+1</f>
        <v>45640</v>
      </c>
      <c r="H32" s="300">
        <f>F32+27</f>
        <v>45666</v>
      </c>
      <c r="I32" s="513">
        <f>F32+29</f>
        <v>45668</v>
      </c>
      <c r="J32" s="300">
        <f>H32+6</f>
        <v>45672</v>
      </c>
      <c r="K32" s="312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</row>
    <row r="33" spans="1:55" s="14" customFormat="1" ht="18" customHeight="1">
      <c r="A33" s="319"/>
      <c r="B33" s="307"/>
      <c r="C33" s="307"/>
      <c r="D33" s="305"/>
      <c r="E33" s="303"/>
      <c r="F33" s="301"/>
      <c r="G33" s="301"/>
      <c r="H33" s="301"/>
      <c r="I33" s="514"/>
      <c r="J33" s="301"/>
      <c r="K33" s="3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</row>
    <row r="34" spans="1:55" s="14" customFormat="1" ht="18" customHeight="1">
      <c r="A34" s="53"/>
      <c r="B34" s="54"/>
      <c r="C34" s="54"/>
      <c r="D34" s="55"/>
      <c r="E34" s="54"/>
      <c r="F34" s="56"/>
      <c r="G34" s="56"/>
      <c r="H34" s="56"/>
      <c r="I34" s="56"/>
      <c r="J34" s="54"/>
      <c r="K34" s="52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</row>
    <row r="35" spans="1:55" s="14" customFormat="1" ht="18" customHeight="1">
      <c r="A35" s="318" t="s">
        <v>229</v>
      </c>
      <c r="B35" s="306"/>
      <c r="C35" s="306">
        <v>449</v>
      </c>
      <c r="D35" s="304" t="s">
        <v>56</v>
      </c>
      <c r="E35" s="302" t="s">
        <v>11</v>
      </c>
      <c r="F35" s="300">
        <v>45646</v>
      </c>
      <c r="G35" s="300">
        <f>F35+1</f>
        <v>45647</v>
      </c>
      <c r="H35" s="300">
        <f>F35+27</f>
        <v>45673</v>
      </c>
      <c r="I35" s="513">
        <f>F35+29</f>
        <v>45675</v>
      </c>
      <c r="J35" s="300">
        <f>H35+6</f>
        <v>45679</v>
      </c>
      <c r="K35" s="312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</row>
    <row r="36" spans="1:55" s="14" customFormat="1" ht="18" customHeight="1">
      <c r="A36" s="319"/>
      <c r="B36" s="307"/>
      <c r="C36" s="307"/>
      <c r="D36" s="305"/>
      <c r="E36" s="303"/>
      <c r="F36" s="301"/>
      <c r="G36" s="301"/>
      <c r="H36" s="301"/>
      <c r="I36" s="514"/>
      <c r="J36" s="301"/>
      <c r="K36" s="3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</row>
    <row r="37" spans="1:55" s="14" customFormat="1" ht="18" customHeight="1">
      <c r="A37" s="53"/>
      <c r="B37" s="54"/>
      <c r="C37" s="54"/>
      <c r="D37" s="55"/>
      <c r="E37" s="54"/>
      <c r="F37" s="56"/>
      <c r="G37" s="56"/>
      <c r="H37" s="56"/>
      <c r="I37" s="56"/>
      <c r="J37" s="54"/>
      <c r="K37" s="52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</row>
    <row r="38" spans="1:55" s="14" customFormat="1" ht="18" customHeight="1">
      <c r="A38" s="318" t="s">
        <v>230</v>
      </c>
      <c r="B38" s="306"/>
      <c r="C38" s="306">
        <v>450</v>
      </c>
      <c r="D38" s="304" t="s">
        <v>56</v>
      </c>
      <c r="E38" s="302" t="s">
        <v>11</v>
      </c>
      <c r="F38" s="300">
        <v>45653</v>
      </c>
      <c r="G38" s="300">
        <f>F38+1</f>
        <v>45654</v>
      </c>
      <c r="H38" s="300">
        <f>F38+27</f>
        <v>45680</v>
      </c>
      <c r="I38" s="513">
        <f>F38+29</f>
        <v>45682</v>
      </c>
      <c r="J38" s="300">
        <f>H38+6</f>
        <v>45686</v>
      </c>
      <c r="K38" s="312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</row>
    <row r="39" spans="1:55" s="14" customFormat="1" ht="18" customHeight="1">
      <c r="A39" s="319"/>
      <c r="B39" s="307"/>
      <c r="C39" s="307"/>
      <c r="D39" s="305"/>
      <c r="E39" s="303"/>
      <c r="F39" s="301"/>
      <c r="G39" s="301"/>
      <c r="H39" s="301"/>
      <c r="I39" s="514"/>
      <c r="J39" s="301"/>
      <c r="K39" s="3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</row>
    <row r="40" spans="1:55" s="14" customFormat="1" ht="18" customHeight="1">
      <c r="A40" s="53"/>
      <c r="B40" s="54"/>
      <c r="C40" s="54"/>
      <c r="D40" s="55"/>
      <c r="E40" s="54"/>
      <c r="F40" s="56"/>
      <c r="G40" s="56"/>
      <c r="H40" s="56"/>
      <c r="I40" s="56"/>
      <c r="J40" s="54"/>
      <c r="K40" s="52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</row>
    <row r="41" spans="1:55" s="14" customFormat="1" ht="18" customHeight="1">
      <c r="A41" s="318" t="s">
        <v>231</v>
      </c>
      <c r="B41" s="306"/>
      <c r="C41" s="306">
        <v>451</v>
      </c>
      <c r="D41" s="304" t="s">
        <v>56</v>
      </c>
      <c r="E41" s="302" t="s">
        <v>11</v>
      </c>
      <c r="F41" s="300">
        <v>45294</v>
      </c>
      <c r="G41" s="300">
        <f>F41+1</f>
        <v>45295</v>
      </c>
      <c r="H41" s="300">
        <f>F41+27</f>
        <v>45321</v>
      </c>
      <c r="I41" s="513">
        <f>F41+29</f>
        <v>45323</v>
      </c>
      <c r="J41" s="300">
        <f>H41+6</f>
        <v>45327</v>
      </c>
      <c r="K41" s="312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</row>
    <row r="42" spans="1:55" s="14" customFormat="1" ht="18" customHeight="1">
      <c r="A42" s="319"/>
      <c r="B42" s="307"/>
      <c r="C42" s="307"/>
      <c r="D42" s="305"/>
      <c r="E42" s="303"/>
      <c r="F42" s="301"/>
      <c r="G42" s="301"/>
      <c r="H42" s="301"/>
      <c r="I42" s="514"/>
      <c r="J42" s="301"/>
      <c r="K42" s="3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</row>
    <row r="43" spans="1:55" s="14" customFormat="1" ht="18" customHeight="1">
      <c r="A43" s="53"/>
      <c r="B43" s="54"/>
      <c r="C43" s="54"/>
      <c r="D43" s="55"/>
      <c r="E43" s="54"/>
      <c r="F43" s="56"/>
      <c r="G43" s="56"/>
      <c r="H43" s="56"/>
      <c r="I43" s="56"/>
      <c r="J43" s="54"/>
      <c r="K43" s="52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</row>
    <row r="44" spans="1:55" s="14" customFormat="1" ht="18" customHeight="1">
      <c r="A44" s="318" t="s">
        <v>232</v>
      </c>
      <c r="B44" s="306"/>
      <c r="C44" s="306">
        <v>452</v>
      </c>
      <c r="D44" s="304" t="s">
        <v>56</v>
      </c>
      <c r="E44" s="302" t="s">
        <v>11</v>
      </c>
      <c r="F44" s="300">
        <v>45301</v>
      </c>
      <c r="G44" s="300">
        <f>F44+1</f>
        <v>45302</v>
      </c>
      <c r="H44" s="300">
        <f>F44+27</f>
        <v>45328</v>
      </c>
      <c r="I44" s="513">
        <f>F44+29</f>
        <v>45330</v>
      </c>
      <c r="J44" s="300">
        <f>H44+6</f>
        <v>45334</v>
      </c>
      <c r="K44" s="312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</row>
    <row r="45" spans="1:55" s="14" customFormat="1" ht="18" customHeight="1">
      <c r="A45" s="319"/>
      <c r="B45" s="307"/>
      <c r="C45" s="307"/>
      <c r="D45" s="305"/>
      <c r="E45" s="303"/>
      <c r="F45" s="301"/>
      <c r="G45" s="301"/>
      <c r="H45" s="301"/>
      <c r="I45" s="514"/>
      <c r="J45" s="301"/>
      <c r="K45" s="3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</row>
    <row r="46" spans="1:55" s="14" customFormat="1" ht="18" customHeight="1">
      <c r="A46" s="53"/>
      <c r="B46" s="54"/>
      <c r="C46" s="54"/>
      <c r="D46" s="55"/>
      <c r="E46" s="54"/>
      <c r="F46" s="56"/>
      <c r="G46" s="56"/>
      <c r="H46" s="56"/>
      <c r="I46" s="56"/>
      <c r="J46" s="54"/>
      <c r="K46" s="52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</row>
    <row r="47" spans="1:55" s="14" customFormat="1" ht="18" customHeight="1">
      <c r="A47" s="318" t="s">
        <v>233</v>
      </c>
      <c r="B47" s="306"/>
      <c r="C47" s="306">
        <v>501</v>
      </c>
      <c r="D47" s="304" t="s">
        <v>56</v>
      </c>
      <c r="E47" s="302" t="s">
        <v>11</v>
      </c>
      <c r="F47" s="300">
        <v>45308</v>
      </c>
      <c r="G47" s="300">
        <f>F47+1</f>
        <v>45309</v>
      </c>
      <c r="H47" s="300">
        <f>F47+27</f>
        <v>45335</v>
      </c>
      <c r="I47" s="513">
        <f>F47+29</f>
        <v>45337</v>
      </c>
      <c r="J47" s="300">
        <f>H47+6</f>
        <v>45341</v>
      </c>
      <c r="K47" s="312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</row>
    <row r="48" spans="1:55" s="14" customFormat="1" ht="18" customHeight="1">
      <c r="A48" s="512"/>
      <c r="B48" s="307"/>
      <c r="C48" s="307"/>
      <c r="D48" s="305"/>
      <c r="E48" s="303"/>
      <c r="F48" s="301"/>
      <c r="G48" s="301"/>
      <c r="H48" s="301"/>
      <c r="I48" s="514"/>
      <c r="J48" s="301"/>
      <c r="K48" s="3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</row>
    <row r="49" spans="1:60" s="14" customFormat="1" ht="18" customHeight="1">
      <c r="A49" s="53"/>
      <c r="B49" s="54"/>
      <c r="C49" s="54"/>
      <c r="D49" s="55"/>
      <c r="E49" s="54"/>
      <c r="F49" s="56"/>
      <c r="G49" s="56"/>
      <c r="H49" s="56"/>
      <c r="I49" s="56"/>
      <c r="J49" s="54"/>
      <c r="K49" s="52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</row>
    <row r="50" spans="1:60" s="14" customFormat="1" ht="18" customHeight="1">
      <c r="A50" s="318" t="s">
        <v>234</v>
      </c>
      <c r="B50" s="306"/>
      <c r="C50" s="306">
        <v>502</v>
      </c>
      <c r="D50" s="304" t="s">
        <v>56</v>
      </c>
      <c r="E50" s="302" t="s">
        <v>11</v>
      </c>
      <c r="F50" s="300">
        <v>45315</v>
      </c>
      <c r="G50" s="300">
        <f>F50+1</f>
        <v>45316</v>
      </c>
      <c r="H50" s="300">
        <f>F50+27</f>
        <v>45342</v>
      </c>
      <c r="I50" s="513">
        <f>F50+29</f>
        <v>45344</v>
      </c>
      <c r="J50" s="300">
        <f>H50+6</f>
        <v>45348</v>
      </c>
      <c r="K50" s="312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</row>
    <row r="51" spans="1:60" s="14" customFormat="1" ht="18" customHeight="1">
      <c r="A51" s="512"/>
      <c r="B51" s="307"/>
      <c r="C51" s="307"/>
      <c r="D51" s="305"/>
      <c r="E51" s="303"/>
      <c r="F51" s="301"/>
      <c r="G51" s="301"/>
      <c r="H51" s="301"/>
      <c r="I51" s="514"/>
      <c r="J51" s="301"/>
      <c r="K51" s="3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</row>
    <row r="52" spans="1:60" s="14" customFormat="1" ht="18" customHeight="1">
      <c r="A52" s="53"/>
      <c r="B52" s="54"/>
      <c r="C52" s="54"/>
      <c r="D52" s="55"/>
      <c r="E52" s="54"/>
      <c r="F52" s="56"/>
      <c r="G52" s="56"/>
      <c r="H52" s="56"/>
      <c r="I52" s="56"/>
      <c r="J52" s="54"/>
      <c r="K52" s="52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</row>
    <row r="53" spans="1:60" s="14" customFormat="1" ht="18" customHeight="1">
      <c r="A53" s="318" t="s">
        <v>219</v>
      </c>
      <c r="B53" s="306"/>
      <c r="C53" s="306">
        <v>503</v>
      </c>
      <c r="D53" s="304" t="s">
        <v>56</v>
      </c>
      <c r="E53" s="302" t="s">
        <v>11</v>
      </c>
      <c r="F53" s="300">
        <v>45322</v>
      </c>
      <c r="G53" s="300">
        <f>F53+1</f>
        <v>45323</v>
      </c>
      <c r="H53" s="300">
        <f>F53+27</f>
        <v>45349</v>
      </c>
      <c r="I53" s="513">
        <f>F53+29</f>
        <v>45351</v>
      </c>
      <c r="J53" s="300">
        <f>H53+6</f>
        <v>45355</v>
      </c>
      <c r="K53" s="312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</row>
    <row r="54" spans="1:60" s="14" customFormat="1" ht="18" customHeight="1">
      <c r="A54" s="512"/>
      <c r="B54" s="307"/>
      <c r="C54" s="307"/>
      <c r="D54" s="305"/>
      <c r="E54" s="303"/>
      <c r="F54" s="301"/>
      <c r="G54" s="301"/>
      <c r="H54" s="301"/>
      <c r="I54" s="514"/>
      <c r="J54" s="301"/>
      <c r="K54" s="3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</row>
    <row r="55" spans="1:60" s="14" customFormat="1" ht="18" customHeight="1">
      <c r="A55" s="53"/>
      <c r="B55" s="54"/>
      <c r="C55" s="54"/>
      <c r="D55" s="55"/>
      <c r="E55" s="54"/>
      <c r="F55" s="56"/>
      <c r="G55" s="56"/>
      <c r="H55" s="56"/>
      <c r="I55" s="56"/>
      <c r="J55" s="54"/>
      <c r="K55" s="52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spans="1:60" s="14" customFormat="1" ht="18" customHeight="1">
      <c r="A56" s="318" t="s">
        <v>220</v>
      </c>
      <c r="B56" s="306"/>
      <c r="C56" s="306">
        <v>504</v>
      </c>
      <c r="D56" s="304" t="s">
        <v>56</v>
      </c>
      <c r="E56" s="302" t="s">
        <v>11</v>
      </c>
      <c r="F56" s="300">
        <v>45315</v>
      </c>
      <c r="G56" s="300">
        <f>F56+1</f>
        <v>45316</v>
      </c>
      <c r="H56" s="300">
        <f>F56+27</f>
        <v>45342</v>
      </c>
      <c r="I56" s="513">
        <f>F56+29</f>
        <v>45344</v>
      </c>
      <c r="J56" s="300">
        <f>H56+6</f>
        <v>45348</v>
      </c>
      <c r="K56" s="312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</row>
    <row r="57" spans="1:60" s="14" customFormat="1" ht="18" customHeight="1">
      <c r="A57" s="512"/>
      <c r="B57" s="307"/>
      <c r="C57" s="307"/>
      <c r="D57" s="305"/>
      <c r="E57" s="303"/>
      <c r="F57" s="301"/>
      <c r="G57" s="301"/>
      <c r="H57" s="301"/>
      <c r="I57" s="514"/>
      <c r="J57" s="301"/>
      <c r="K57" s="3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</row>
    <row r="58" spans="1:60" s="14" customFormat="1" ht="7.9" customHeight="1">
      <c r="A58" s="53"/>
      <c r="B58" s="54"/>
      <c r="C58" s="54"/>
      <c r="D58" s="55"/>
      <c r="E58" s="54"/>
      <c r="F58" s="56"/>
      <c r="G58" s="56"/>
      <c r="H58" s="56"/>
      <c r="I58" s="107"/>
      <c r="J58" s="56"/>
      <c r="K58" s="52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</row>
    <row r="59" spans="1:60" ht="15">
      <c r="A59" s="15" t="s">
        <v>89</v>
      </c>
      <c r="B59" s="16"/>
      <c r="C59" s="16"/>
      <c r="D59" s="16"/>
      <c r="E59" s="19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BD59" s="1"/>
      <c r="BE59" s="1"/>
      <c r="BF59" s="1"/>
      <c r="BG59" s="1"/>
      <c r="BH59" s="1"/>
    </row>
    <row r="60" spans="1:60" ht="15">
      <c r="A60" s="1"/>
      <c r="B60" s="1"/>
      <c r="C60" s="1"/>
      <c r="D60" s="5"/>
      <c r="E60" s="22"/>
      <c r="F60" s="1"/>
      <c r="G60" s="1"/>
      <c r="H60" s="1"/>
      <c r="I60" s="1"/>
      <c r="J60" s="1"/>
      <c r="K60" s="1"/>
      <c r="BD60" s="1"/>
      <c r="BE60" s="1"/>
      <c r="BF60" s="1"/>
      <c r="BG60" s="1"/>
      <c r="BH60" s="1"/>
    </row>
    <row r="61" spans="1:60" ht="15">
      <c r="A61" s="247" t="s">
        <v>90</v>
      </c>
      <c r="B61" s="248"/>
      <c r="C61" s="248"/>
      <c r="D61" s="248"/>
      <c r="E61" s="248"/>
      <c r="F61" s="249"/>
      <c r="G61" s="405" t="s">
        <v>91</v>
      </c>
      <c r="H61" s="405"/>
      <c r="I61" s="405"/>
      <c r="J61" s="405"/>
      <c r="K61" s="405"/>
      <c r="L61" s="405"/>
      <c r="M61" s="405"/>
      <c r="N61" s="405"/>
      <c r="O61" s="405"/>
      <c r="P61" s="405"/>
      <c r="Q61" s="405"/>
      <c r="R61" s="405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</row>
    <row r="62" spans="1:60" ht="15">
      <c r="A62" s="233" t="s">
        <v>235</v>
      </c>
      <c r="B62" s="224"/>
      <c r="C62" s="224"/>
      <c r="D62" s="224"/>
      <c r="E62" s="224"/>
      <c r="F62" s="225"/>
      <c r="G62" s="515"/>
      <c r="H62" s="515"/>
      <c r="I62" s="515"/>
      <c r="J62" s="515"/>
      <c r="K62" s="515"/>
      <c r="L62" s="515"/>
      <c r="M62" s="515"/>
      <c r="N62" s="515"/>
      <c r="O62" s="515"/>
      <c r="P62" s="515"/>
      <c r="Q62" s="515"/>
      <c r="R62" s="515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</row>
    <row r="63" spans="1:60" s="1" customFormat="1" ht="18" customHeight="1">
      <c r="A63" s="233" t="s">
        <v>236</v>
      </c>
      <c r="B63" s="224"/>
      <c r="C63" s="224"/>
      <c r="D63" s="224"/>
      <c r="E63" s="224"/>
      <c r="F63" s="225"/>
      <c r="G63" s="515" t="s">
        <v>237</v>
      </c>
      <c r="H63" s="515"/>
      <c r="I63" s="515"/>
      <c r="J63" s="515"/>
      <c r="K63" s="515"/>
      <c r="L63" s="515"/>
      <c r="M63" s="515"/>
      <c r="N63" s="515"/>
      <c r="O63" s="515"/>
      <c r="P63" s="515"/>
      <c r="Q63" s="515"/>
      <c r="R63" s="515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</row>
    <row r="64" spans="1:60" s="1" customFormat="1" ht="18" customHeight="1">
      <c r="A64" s="233"/>
      <c r="B64" s="224"/>
      <c r="C64" s="224"/>
      <c r="D64" s="224"/>
      <c r="E64" s="224"/>
      <c r="F64" s="225"/>
      <c r="G64" s="515"/>
      <c r="H64" s="515"/>
      <c r="I64" s="515"/>
      <c r="J64" s="515"/>
      <c r="K64" s="515"/>
      <c r="L64" s="515"/>
      <c r="M64" s="515"/>
      <c r="N64" s="515"/>
      <c r="O64" s="515"/>
      <c r="P64" s="515"/>
      <c r="Q64" s="515"/>
      <c r="R64" s="515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</row>
    <row r="65" spans="1:10" s="1" customFormat="1" ht="15">
      <c r="D65" s="5"/>
      <c r="E65" s="5"/>
    </row>
    <row r="66" spans="1:10" s="1" customFormat="1">
      <c r="D66" s="5"/>
      <c r="E66" s="5"/>
    </row>
    <row r="67" spans="1:10" s="1" customFormat="1" ht="15">
      <c r="A67" s="17" t="s">
        <v>92</v>
      </c>
      <c r="B67" s="18"/>
      <c r="C67" s="18"/>
      <c r="D67" s="19"/>
      <c r="E67" s="5"/>
      <c r="F67" s="18"/>
      <c r="G67" s="18"/>
      <c r="H67" s="18"/>
      <c r="I67" s="18"/>
      <c r="J67" s="18"/>
    </row>
    <row r="68" spans="1:10" s="1" customFormat="1" ht="15">
      <c r="A68" s="20" t="s">
        <v>93</v>
      </c>
      <c r="B68" s="21"/>
      <c r="C68" s="21"/>
      <c r="D68" s="22"/>
      <c r="E68" s="5"/>
      <c r="F68" s="20"/>
      <c r="G68" s="21"/>
      <c r="H68" s="20" t="s">
        <v>94</v>
      </c>
      <c r="I68" s="20"/>
      <c r="J68" s="21"/>
    </row>
    <row r="69" spans="1:10" s="1" customFormat="1" ht="15">
      <c r="A69" s="20" t="s">
        <v>95</v>
      </c>
      <c r="B69" s="21"/>
      <c r="C69" s="21"/>
      <c r="D69" s="22"/>
      <c r="E69" s="5"/>
      <c r="F69" s="20"/>
      <c r="G69" s="21"/>
      <c r="H69" s="20" t="s">
        <v>96</v>
      </c>
      <c r="I69" s="20"/>
      <c r="J69" s="21"/>
    </row>
    <row r="70" spans="1:10" s="1" customFormat="1">
      <c r="A70" s="1" t="s">
        <v>97</v>
      </c>
      <c r="D70" s="5"/>
      <c r="E70" s="5"/>
      <c r="H70" s="1" t="s">
        <v>98</v>
      </c>
    </row>
    <row r="71" spans="1:10" s="1" customFormat="1" ht="15">
      <c r="A71" s="23" t="s">
        <v>99</v>
      </c>
      <c r="D71" s="5"/>
      <c r="E71" s="5"/>
      <c r="H71" s="23" t="s">
        <v>100</v>
      </c>
      <c r="I71" s="23"/>
    </row>
    <row r="72" spans="1:10" s="1" customFormat="1">
      <c r="D72" s="5"/>
      <c r="E72" s="5"/>
    </row>
    <row r="73" spans="1:10" s="1" customFormat="1">
      <c r="A73" s="1" t="s">
        <v>101</v>
      </c>
      <c r="D73" s="5"/>
      <c r="E73" s="5"/>
      <c r="H73" s="1" t="s">
        <v>102</v>
      </c>
    </row>
    <row r="74" spans="1:10" s="1" customFormat="1">
      <c r="A74" s="23" t="s">
        <v>103</v>
      </c>
      <c r="D74" s="5"/>
      <c r="E74" s="5"/>
      <c r="H74" s="23" t="s">
        <v>104</v>
      </c>
      <c r="I74" s="23"/>
    </row>
    <row r="75" spans="1:10" s="1" customFormat="1">
      <c r="D75" s="5"/>
      <c r="E75" s="5"/>
    </row>
    <row r="76" spans="1:10" s="1" customFormat="1">
      <c r="D76" s="5"/>
      <c r="E76" s="5"/>
    </row>
    <row r="77" spans="1:10" s="1" customFormat="1">
      <c r="D77" s="5"/>
      <c r="E77" s="5"/>
    </row>
    <row r="78" spans="1:10" s="1" customFormat="1">
      <c r="D78" s="5"/>
      <c r="E78" s="5"/>
    </row>
    <row r="79" spans="1:10" s="1" customFormat="1">
      <c r="D79" s="5"/>
      <c r="E79" s="5"/>
    </row>
    <row r="80" spans="1:10" s="1" customFormat="1">
      <c r="D80" s="5"/>
      <c r="E80" s="5"/>
    </row>
    <row r="81" spans="4:5" s="1" customFormat="1">
      <c r="D81" s="5"/>
      <c r="E81" s="5"/>
    </row>
    <row r="82" spans="4:5" s="1" customFormat="1">
      <c r="D82" s="5"/>
      <c r="E82" s="5"/>
    </row>
    <row r="83" spans="4:5" s="1" customFormat="1">
      <c r="D83" s="5"/>
      <c r="E83" s="5"/>
    </row>
    <row r="84" spans="4:5" s="1" customFormat="1">
      <c r="D84" s="5"/>
      <c r="E84" s="5"/>
    </row>
    <row r="85" spans="4:5" s="1" customFormat="1">
      <c r="D85" s="5"/>
      <c r="E85" s="5"/>
    </row>
    <row r="86" spans="4:5" s="1" customFormat="1">
      <c r="D86" s="5"/>
      <c r="E86" s="5"/>
    </row>
    <row r="87" spans="4:5" s="1" customFormat="1">
      <c r="D87" s="5"/>
      <c r="E87" s="5"/>
    </row>
    <row r="88" spans="4:5" s="1" customFormat="1">
      <c r="D88" s="5"/>
      <c r="E88" s="5"/>
    </row>
    <row r="89" spans="4:5" s="1" customFormat="1">
      <c r="D89" s="5"/>
      <c r="E89" s="5"/>
    </row>
    <row r="90" spans="4:5" s="1" customFormat="1">
      <c r="D90" s="5"/>
      <c r="E90" s="5"/>
    </row>
    <row r="91" spans="4:5" s="1" customFormat="1">
      <c r="D91" s="5"/>
      <c r="E91" s="5"/>
    </row>
    <row r="92" spans="4:5" s="1" customFormat="1">
      <c r="D92" s="5"/>
      <c r="E92" s="5"/>
    </row>
    <row r="93" spans="4:5" s="1" customFormat="1">
      <c r="D93" s="5"/>
      <c r="E93" s="5"/>
    </row>
    <row r="94" spans="4:5" s="1" customFormat="1">
      <c r="D94" s="5"/>
      <c r="E94" s="5"/>
    </row>
    <row r="95" spans="4:5" s="1" customFormat="1">
      <c r="D95" s="5"/>
      <c r="E95" s="5"/>
    </row>
    <row r="96" spans="4:5" s="1" customFormat="1">
      <c r="D96" s="5"/>
      <c r="E96" s="5"/>
    </row>
    <row r="97" spans="4:5" s="1" customFormat="1">
      <c r="D97" s="5"/>
      <c r="E97" s="5"/>
    </row>
    <row r="98" spans="4:5" s="1" customFormat="1">
      <c r="D98" s="5"/>
      <c r="E98" s="5"/>
    </row>
    <row r="99" spans="4:5" s="1" customFormat="1">
      <c r="D99" s="5"/>
      <c r="E99" s="5"/>
    </row>
    <row r="100" spans="4:5" s="1" customFormat="1">
      <c r="D100" s="5"/>
      <c r="E100" s="5"/>
    </row>
    <row r="101" spans="4:5" s="1" customFormat="1">
      <c r="D101" s="5"/>
      <c r="E101" s="5"/>
    </row>
    <row r="102" spans="4:5" s="1" customFormat="1">
      <c r="D102" s="5"/>
      <c r="E102" s="5"/>
    </row>
    <row r="103" spans="4:5" s="1" customFormat="1">
      <c r="D103" s="5"/>
      <c r="E103" s="5"/>
    </row>
    <row r="104" spans="4:5" s="1" customFormat="1">
      <c r="D104" s="5"/>
      <c r="E104" s="5"/>
    </row>
    <row r="105" spans="4:5" s="1" customFormat="1">
      <c r="D105" s="5"/>
      <c r="E105" s="5"/>
    </row>
    <row r="106" spans="4:5" s="1" customFormat="1">
      <c r="D106" s="5"/>
      <c r="E106" s="5"/>
    </row>
    <row r="107" spans="4:5" s="1" customFormat="1">
      <c r="D107" s="5"/>
      <c r="E107" s="5"/>
    </row>
    <row r="108" spans="4:5" s="1" customFormat="1">
      <c r="D108" s="5"/>
      <c r="E108" s="5"/>
    </row>
    <row r="109" spans="4:5" s="1" customFormat="1">
      <c r="D109" s="5"/>
      <c r="E109" s="5"/>
    </row>
    <row r="110" spans="4:5" s="1" customFormat="1">
      <c r="D110" s="5"/>
      <c r="E110" s="5"/>
    </row>
    <row r="111" spans="4:5" s="1" customFormat="1">
      <c r="D111" s="5"/>
      <c r="E111" s="5"/>
    </row>
    <row r="112" spans="4:5" s="1" customFormat="1">
      <c r="D112" s="5"/>
      <c r="E112" s="5"/>
    </row>
    <row r="113" spans="4:5" s="1" customFormat="1">
      <c r="D113" s="5"/>
      <c r="E113" s="5"/>
    </row>
    <row r="114" spans="4:5" s="1" customFormat="1">
      <c r="D114" s="5"/>
      <c r="E114" s="5"/>
    </row>
    <row r="115" spans="4:5" s="1" customFormat="1">
      <c r="D115" s="5"/>
      <c r="E115" s="5"/>
    </row>
    <row r="116" spans="4:5" s="1" customFormat="1">
      <c r="D116" s="5"/>
      <c r="E116" s="5"/>
    </row>
    <row r="117" spans="4:5" s="1" customFormat="1">
      <c r="D117" s="5"/>
      <c r="E117" s="5"/>
    </row>
    <row r="118" spans="4:5" s="1" customFormat="1">
      <c r="D118" s="5"/>
      <c r="E118" s="5"/>
    </row>
    <row r="119" spans="4:5" s="1" customFormat="1">
      <c r="D119" s="5"/>
      <c r="E119" s="5"/>
    </row>
    <row r="120" spans="4:5" s="1" customFormat="1">
      <c r="D120" s="5"/>
      <c r="E120" s="5"/>
    </row>
    <row r="121" spans="4:5" s="1" customFormat="1">
      <c r="D121" s="5"/>
      <c r="E121" s="5"/>
    </row>
    <row r="122" spans="4:5" s="1" customFormat="1">
      <c r="D122" s="5"/>
      <c r="E122" s="5"/>
    </row>
    <row r="123" spans="4:5" s="1" customFormat="1">
      <c r="D123" s="5"/>
      <c r="E123" s="5"/>
    </row>
    <row r="124" spans="4:5" s="1" customFormat="1">
      <c r="D124" s="5"/>
      <c r="E124" s="5"/>
    </row>
    <row r="125" spans="4:5" s="1" customFormat="1">
      <c r="D125" s="5"/>
      <c r="E125" s="5"/>
    </row>
    <row r="126" spans="4:5" s="1" customFormat="1">
      <c r="D126" s="5"/>
      <c r="E126" s="5"/>
    </row>
    <row r="127" spans="4:5" s="1" customFormat="1">
      <c r="D127" s="5"/>
      <c r="E127" s="5"/>
    </row>
    <row r="128" spans="4:5" s="1" customFormat="1">
      <c r="D128" s="5"/>
      <c r="E128" s="5"/>
    </row>
    <row r="129" spans="4:5" s="1" customFormat="1">
      <c r="D129" s="5"/>
      <c r="E129" s="5"/>
    </row>
    <row r="130" spans="4:5" s="1" customFormat="1">
      <c r="D130" s="5"/>
      <c r="E130" s="5"/>
    </row>
    <row r="131" spans="4:5" s="1" customFormat="1">
      <c r="D131" s="5"/>
      <c r="E131" s="5"/>
    </row>
    <row r="132" spans="4:5" s="1" customFormat="1">
      <c r="D132" s="5"/>
      <c r="E132" s="5"/>
    </row>
    <row r="133" spans="4:5" s="1" customFormat="1">
      <c r="D133" s="5"/>
      <c r="E133" s="5"/>
    </row>
    <row r="134" spans="4:5" s="1" customFormat="1">
      <c r="D134" s="5"/>
      <c r="E134" s="5"/>
    </row>
    <row r="135" spans="4:5" s="1" customFormat="1">
      <c r="D135" s="5"/>
      <c r="E135" s="5"/>
    </row>
    <row r="136" spans="4:5" s="1" customFormat="1">
      <c r="D136" s="5"/>
      <c r="E136" s="5"/>
    </row>
    <row r="137" spans="4:5" s="1" customFormat="1">
      <c r="D137" s="5"/>
      <c r="E137" s="5"/>
    </row>
    <row r="138" spans="4:5" s="1" customFormat="1">
      <c r="D138" s="5"/>
      <c r="E138" s="5"/>
    </row>
    <row r="139" spans="4:5" s="1" customFormat="1">
      <c r="D139" s="5"/>
      <c r="E139" s="5"/>
    </row>
    <row r="140" spans="4:5" s="1" customFormat="1">
      <c r="D140" s="5"/>
      <c r="E140" s="5"/>
    </row>
    <row r="141" spans="4:5" s="1" customFormat="1">
      <c r="D141" s="5"/>
      <c r="E141" s="5"/>
    </row>
    <row r="142" spans="4:5" s="1" customFormat="1">
      <c r="D142" s="5"/>
      <c r="E142" s="5"/>
    </row>
    <row r="143" spans="4:5" s="1" customFormat="1">
      <c r="D143" s="5"/>
      <c r="E143" s="5"/>
    </row>
    <row r="144" spans="4:5" s="1" customFormat="1">
      <c r="D144" s="5"/>
      <c r="E144" s="5"/>
    </row>
    <row r="145" spans="4:5" s="1" customFormat="1">
      <c r="D145" s="5"/>
      <c r="E145" s="5"/>
    </row>
    <row r="146" spans="4:5" s="1" customFormat="1">
      <c r="D146" s="5"/>
      <c r="E146" s="5"/>
    </row>
    <row r="147" spans="4:5" s="1" customFormat="1">
      <c r="D147" s="5"/>
      <c r="E147" s="5"/>
    </row>
    <row r="148" spans="4:5" s="1" customFormat="1">
      <c r="D148" s="5"/>
      <c r="E148" s="5"/>
    </row>
    <row r="149" spans="4:5" s="1" customFormat="1">
      <c r="D149" s="5"/>
      <c r="E149" s="5"/>
    </row>
    <row r="150" spans="4:5" s="1" customFormat="1">
      <c r="D150" s="5"/>
      <c r="E150" s="5"/>
    </row>
    <row r="151" spans="4:5" s="1" customFormat="1">
      <c r="D151" s="5"/>
      <c r="E151" s="5"/>
    </row>
    <row r="152" spans="4:5" s="1" customFormat="1">
      <c r="D152" s="5"/>
      <c r="E152" s="5"/>
    </row>
    <row r="153" spans="4:5" s="1" customFormat="1">
      <c r="D153" s="5"/>
      <c r="E153" s="5"/>
    </row>
    <row r="154" spans="4:5" s="1" customFormat="1">
      <c r="D154" s="5"/>
      <c r="E154" s="5"/>
    </row>
    <row r="155" spans="4:5" s="1" customFormat="1">
      <c r="D155" s="5"/>
      <c r="E155" s="5"/>
    </row>
    <row r="156" spans="4:5" s="1" customFormat="1">
      <c r="D156" s="5"/>
      <c r="E156" s="5"/>
    </row>
    <row r="157" spans="4:5" s="1" customFormat="1">
      <c r="D157" s="5"/>
      <c r="E157" s="5"/>
    </row>
    <row r="158" spans="4:5" s="1" customFormat="1">
      <c r="D158" s="5"/>
      <c r="E158" s="5"/>
    </row>
    <row r="159" spans="4:5" s="1" customFormat="1">
      <c r="D159" s="5"/>
      <c r="E159" s="5"/>
    </row>
    <row r="160" spans="4:5" s="1" customFormat="1">
      <c r="D160" s="5"/>
      <c r="E160" s="5"/>
    </row>
    <row r="161" spans="4:5" s="1" customFormat="1">
      <c r="D161" s="5"/>
      <c r="E161" s="5"/>
    </row>
    <row r="162" spans="4:5" s="1" customFormat="1">
      <c r="D162" s="5"/>
      <c r="E162" s="5"/>
    </row>
    <row r="163" spans="4:5" s="1" customFormat="1">
      <c r="D163" s="5"/>
      <c r="E163" s="5"/>
    </row>
    <row r="164" spans="4:5" s="1" customFormat="1">
      <c r="D164" s="5"/>
      <c r="E164" s="5"/>
    </row>
    <row r="165" spans="4:5" s="1" customFormat="1">
      <c r="D165" s="5"/>
      <c r="E165" s="5"/>
    </row>
    <row r="166" spans="4:5" s="1" customFormat="1">
      <c r="D166" s="5"/>
      <c r="E166" s="5"/>
    </row>
    <row r="167" spans="4:5" s="1" customFormat="1">
      <c r="D167" s="5"/>
      <c r="E167" s="5"/>
    </row>
    <row r="168" spans="4:5" s="1" customFormat="1">
      <c r="D168" s="5"/>
      <c r="E168" s="5"/>
    </row>
    <row r="169" spans="4:5" s="1" customFormat="1">
      <c r="D169" s="5"/>
      <c r="E169" s="5"/>
    </row>
    <row r="170" spans="4:5" s="1" customFormat="1">
      <c r="D170" s="5"/>
      <c r="E170" s="5"/>
    </row>
    <row r="171" spans="4:5" s="1" customFormat="1">
      <c r="D171" s="5"/>
      <c r="E171" s="5"/>
    </row>
    <row r="172" spans="4:5" s="1" customFormat="1">
      <c r="D172" s="5"/>
      <c r="E172" s="5"/>
    </row>
    <row r="173" spans="4:5" s="1" customFormat="1">
      <c r="D173" s="5"/>
      <c r="E173" s="5"/>
    </row>
    <row r="174" spans="4:5" s="1" customFormat="1">
      <c r="D174" s="5"/>
      <c r="E174" s="5"/>
    </row>
    <row r="175" spans="4:5" s="1" customFormat="1">
      <c r="D175" s="5"/>
      <c r="E175" s="24"/>
    </row>
    <row r="176" spans="4:5" s="1" customFormat="1">
      <c r="D176" s="5"/>
      <c r="E176" s="24"/>
    </row>
    <row r="177" spans="4:5" s="1" customFormat="1">
      <c r="D177" s="5"/>
      <c r="E177" s="24"/>
    </row>
    <row r="178" spans="4:5" s="1" customFormat="1">
      <c r="D178" s="5"/>
      <c r="E178" s="24"/>
    </row>
    <row r="179" spans="4:5" s="1" customFormat="1">
      <c r="D179" s="5"/>
      <c r="E179" s="24"/>
    </row>
    <row r="180" spans="4:5" s="1" customFormat="1">
      <c r="D180" s="5"/>
      <c r="E180" s="24"/>
    </row>
    <row r="181" spans="4:5" s="1" customFormat="1">
      <c r="D181" s="5"/>
      <c r="E181" s="24"/>
    </row>
    <row r="182" spans="4:5" s="1" customFormat="1">
      <c r="D182" s="5"/>
      <c r="E182" s="24"/>
    </row>
    <row r="183" spans="4:5" ht="15"/>
    <row r="184" spans="4:5" ht="15"/>
    <row r="185" spans="4:5" ht="15"/>
    <row r="186" spans="4:5" ht="15"/>
    <row r="187" spans="4:5" ht="15"/>
    <row r="188" spans="4:5" ht="15"/>
    <row r="189" spans="4:5" ht="15"/>
    <row r="190" spans="4:5" ht="15"/>
    <row r="191" spans="4:5" ht="15"/>
    <row r="192" spans="4:5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2" ht="15"/>
    <row r="293" ht="15"/>
    <row r="294" ht="15"/>
    <row r="296" ht="15"/>
    <row r="299" ht="15"/>
  </sheetData>
  <mergeCells count="202">
    <mergeCell ref="A62:F62"/>
    <mergeCell ref="G62:R62"/>
    <mergeCell ref="A63:F63"/>
    <mergeCell ref="K8:K9"/>
    <mergeCell ref="J8:J9"/>
    <mergeCell ref="I8:I9"/>
    <mergeCell ref="H8:H9"/>
    <mergeCell ref="G8:G9"/>
    <mergeCell ref="F8:F9"/>
    <mergeCell ref="E8:E9"/>
    <mergeCell ref="D8:D9"/>
    <mergeCell ref="C8:C9"/>
    <mergeCell ref="I17:I18"/>
    <mergeCell ref="H17:H18"/>
    <mergeCell ref="K20:K21"/>
    <mergeCell ref="K5:K6"/>
    <mergeCell ref="A61:F61"/>
    <mergeCell ref="G61:R61"/>
    <mergeCell ref="F20:F21"/>
    <mergeCell ref="E20:E21"/>
    <mergeCell ref="D20:D21"/>
    <mergeCell ref="K17:K18"/>
    <mergeCell ref="J17:J18"/>
    <mergeCell ref="B23:B24"/>
    <mergeCell ref="A23:A24"/>
    <mergeCell ref="F29:F30"/>
    <mergeCell ref="E29:E30"/>
    <mergeCell ref="D29:D30"/>
    <mergeCell ref="H5:J5"/>
    <mergeCell ref="B8:B9"/>
    <mergeCell ref="A8:A9"/>
    <mergeCell ref="K29:K30"/>
    <mergeCell ref="J29:J30"/>
    <mergeCell ref="I29:I30"/>
    <mergeCell ref="H29:H30"/>
    <mergeCell ref="G29:G30"/>
    <mergeCell ref="K26:K27"/>
    <mergeCell ref="J26:J27"/>
    <mergeCell ref="I26:I27"/>
    <mergeCell ref="H26:H27"/>
    <mergeCell ref="C26:C27"/>
    <mergeCell ref="K23:K24"/>
    <mergeCell ref="J23:J24"/>
    <mergeCell ref="I23:I24"/>
    <mergeCell ref="H23:H24"/>
    <mergeCell ref="G23:G24"/>
    <mergeCell ref="F23:F24"/>
    <mergeCell ref="J20:J21"/>
    <mergeCell ref="I20:I21"/>
    <mergeCell ref="H20:H21"/>
    <mergeCell ref="A64:F64"/>
    <mergeCell ref="A4:F4"/>
    <mergeCell ref="A5:A6"/>
    <mergeCell ref="B5:D6"/>
    <mergeCell ref="E5:E6"/>
    <mergeCell ref="F5:G5"/>
    <mergeCell ref="C29:C30"/>
    <mergeCell ref="B29:B30"/>
    <mergeCell ref="A29:A30"/>
    <mergeCell ref="B26:B27"/>
    <mergeCell ref="A26:A27"/>
    <mergeCell ref="G14:G15"/>
    <mergeCell ref="F14:F15"/>
    <mergeCell ref="E14:E15"/>
    <mergeCell ref="D14:D15"/>
    <mergeCell ref="C14:C15"/>
    <mergeCell ref="B14:B15"/>
    <mergeCell ref="A14:A15"/>
    <mergeCell ref="C23:C24"/>
    <mergeCell ref="C20:C21"/>
    <mergeCell ref="G26:G27"/>
    <mergeCell ref="F26:F27"/>
    <mergeCell ref="E26:E27"/>
    <mergeCell ref="D26:D27"/>
    <mergeCell ref="G20:G21"/>
    <mergeCell ref="B20:B21"/>
    <mergeCell ref="A20:A21"/>
    <mergeCell ref="E23:E24"/>
    <mergeCell ref="D23:D24"/>
    <mergeCell ref="B11:B12"/>
    <mergeCell ref="A11:A12"/>
    <mergeCell ref="G63:R63"/>
    <mergeCell ref="G64:R64"/>
    <mergeCell ref="K11:K12"/>
    <mergeCell ref="J11:J12"/>
    <mergeCell ref="I11:I12"/>
    <mergeCell ref="H11:H12"/>
    <mergeCell ref="G11:G12"/>
    <mergeCell ref="F11:F12"/>
    <mergeCell ref="E11:E12"/>
    <mergeCell ref="D11:D12"/>
    <mergeCell ref="C11:C12"/>
    <mergeCell ref="G17:G18"/>
    <mergeCell ref="F17:F18"/>
    <mergeCell ref="E17:E18"/>
    <mergeCell ref="D17:D18"/>
    <mergeCell ref="C17:C18"/>
    <mergeCell ref="B17:B18"/>
    <mergeCell ref="A17:A18"/>
    <mergeCell ref="K14:K15"/>
    <mergeCell ref="J14:J15"/>
    <mergeCell ref="I14:I15"/>
    <mergeCell ref="H14:H15"/>
    <mergeCell ref="B47:B48"/>
    <mergeCell ref="A47:A48"/>
    <mergeCell ref="K44:K45"/>
    <mergeCell ref="J44:J45"/>
    <mergeCell ref="I44:I45"/>
    <mergeCell ref="H44:H45"/>
    <mergeCell ref="G44:G45"/>
    <mergeCell ref="F44:F45"/>
    <mergeCell ref="E44:E45"/>
    <mergeCell ref="D44:D45"/>
    <mergeCell ref="C44:C45"/>
    <mergeCell ref="B44:B45"/>
    <mergeCell ref="A44:A45"/>
    <mergeCell ref="K47:K48"/>
    <mergeCell ref="J47:J48"/>
    <mergeCell ref="I47:I48"/>
    <mergeCell ref="H47:H48"/>
    <mergeCell ref="G47:G48"/>
    <mergeCell ref="F47:F48"/>
    <mergeCell ref="E47:E48"/>
    <mergeCell ref="D47:D48"/>
    <mergeCell ref="C47:C48"/>
    <mergeCell ref="B41:B42"/>
    <mergeCell ref="A41:A42"/>
    <mergeCell ref="K38:K39"/>
    <mergeCell ref="J38:J39"/>
    <mergeCell ref="I38:I39"/>
    <mergeCell ref="H38:H39"/>
    <mergeCell ref="G38:G39"/>
    <mergeCell ref="F38:F39"/>
    <mergeCell ref="E38:E39"/>
    <mergeCell ref="D38:D39"/>
    <mergeCell ref="C38:C39"/>
    <mergeCell ref="B38:B39"/>
    <mergeCell ref="A38:A39"/>
    <mergeCell ref="K41:K42"/>
    <mergeCell ref="J41:J42"/>
    <mergeCell ref="I41:I42"/>
    <mergeCell ref="H41:H42"/>
    <mergeCell ref="G41:G42"/>
    <mergeCell ref="F41:F42"/>
    <mergeCell ref="E41:E42"/>
    <mergeCell ref="D41:D42"/>
    <mergeCell ref="C41:C42"/>
    <mergeCell ref="B35:B36"/>
    <mergeCell ref="A35:A36"/>
    <mergeCell ref="K32:K33"/>
    <mergeCell ref="J32:J33"/>
    <mergeCell ref="I32:I33"/>
    <mergeCell ref="H32:H33"/>
    <mergeCell ref="G32:G33"/>
    <mergeCell ref="F32:F33"/>
    <mergeCell ref="E32:E33"/>
    <mergeCell ref="D32:D33"/>
    <mergeCell ref="C32:C33"/>
    <mergeCell ref="B32:B33"/>
    <mergeCell ref="A32:A33"/>
    <mergeCell ref="K35:K36"/>
    <mergeCell ref="J35:J36"/>
    <mergeCell ref="I35:I36"/>
    <mergeCell ref="H35:H36"/>
    <mergeCell ref="G35:G36"/>
    <mergeCell ref="F35:F36"/>
    <mergeCell ref="E35:E36"/>
    <mergeCell ref="D35:D36"/>
    <mergeCell ref="C35:C36"/>
    <mergeCell ref="B50:B51"/>
    <mergeCell ref="A50:A51"/>
    <mergeCell ref="K50:K51"/>
    <mergeCell ref="J50:J51"/>
    <mergeCell ref="I50:I51"/>
    <mergeCell ref="H50:H51"/>
    <mergeCell ref="G50:G51"/>
    <mergeCell ref="F50:F51"/>
    <mergeCell ref="E50:E51"/>
    <mergeCell ref="D50:D51"/>
    <mergeCell ref="C50:C51"/>
    <mergeCell ref="B56:B57"/>
    <mergeCell ref="A56:A57"/>
    <mergeCell ref="K53:K54"/>
    <mergeCell ref="J53:J54"/>
    <mergeCell ref="I53:I54"/>
    <mergeCell ref="H53:H54"/>
    <mergeCell ref="G53:G54"/>
    <mergeCell ref="F53:F54"/>
    <mergeCell ref="E53:E54"/>
    <mergeCell ref="D53:D54"/>
    <mergeCell ref="C53:C54"/>
    <mergeCell ref="B53:B54"/>
    <mergeCell ref="A53:A54"/>
    <mergeCell ref="K56:K57"/>
    <mergeCell ref="J56:J57"/>
    <mergeCell ref="I56:I57"/>
    <mergeCell ref="H56:H57"/>
    <mergeCell ref="G56:G57"/>
    <mergeCell ref="F56:F57"/>
    <mergeCell ref="E56:E57"/>
    <mergeCell ref="D56:D57"/>
    <mergeCell ref="C56:C57"/>
  </mergeCells>
  <hyperlinks>
    <hyperlink ref="A74" r:id="rId1" xr:uid="{C3AED7C6-58EE-4095-BCB0-EBB9A819E9AE}"/>
    <hyperlink ref="A71" r:id="rId2" xr:uid="{D2F28F68-BD53-4C0F-AF82-42DF3F364716}"/>
    <hyperlink ref="H74" r:id="rId3" xr:uid="{8B621BE6-FD7D-43CA-B8D6-44A70519DAA9}"/>
    <hyperlink ref="H71" r:id="rId4" xr:uid="{4F9CA802-8718-4EFA-9A4B-7EE93B5F351A}"/>
  </hyperlinks>
  <pageMargins left="0.7" right="0.7" top="0.75" bottom="0.75" header="0.3" footer="0.3"/>
  <pageSetup paperSize="9" orientation="portrait" verticalDpi="0" r:id="rId5"/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CB94-7F1E-438D-BED3-58AB63AB2772}">
  <dimension ref="A1:BH166"/>
  <sheetViews>
    <sheetView zoomScale="85" zoomScaleNormal="85" workbookViewId="0">
      <pane ySplit="6" topLeftCell="A7" activePane="bottomLeft" state="frozen"/>
      <selection pane="bottomLeft" activeCell="A11" sqref="A7:XFD11"/>
    </sheetView>
  </sheetViews>
  <sheetFormatPr defaultColWidth="8.85546875" defaultRowHeight="15"/>
  <cols>
    <col min="1" max="1" width="21.5703125" customWidth="1"/>
    <col min="2" max="2" width="3.7109375" customWidth="1"/>
    <col min="3" max="3" width="4.7109375" customWidth="1"/>
    <col min="4" max="4" width="3.7109375" customWidth="1"/>
    <col min="9" max="9" width="23.85546875" customWidth="1"/>
    <col min="10" max="10" width="3.7109375" customWidth="1"/>
    <col min="11" max="11" width="4.7109375" customWidth="1"/>
    <col min="12" max="12" width="3.7109375" customWidth="1"/>
    <col min="15" max="17" width="13.5703125" customWidth="1"/>
    <col min="18" max="18" width="51.85546875" bestFit="1" customWidth="1"/>
  </cols>
  <sheetData>
    <row r="1" spans="1:60" ht="13.9" customHeight="1">
      <c r="A1" s="1" t="s">
        <v>39</v>
      </c>
      <c r="B1" s="2"/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ht="24.75">
      <c r="A2" s="4" t="s">
        <v>40</v>
      </c>
      <c r="B2" s="3" t="s">
        <v>238</v>
      </c>
      <c r="C2" s="1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60" ht="24.75">
      <c r="A3" s="1"/>
      <c r="B3" s="6"/>
      <c r="C3" s="7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2"/>
      <c r="U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ht="24.75">
      <c r="A4" s="231" t="s">
        <v>216</v>
      </c>
      <c r="B4" s="232"/>
      <c r="C4" s="232"/>
      <c r="D4" s="232"/>
      <c r="E4" s="232"/>
      <c r="F4" s="232"/>
      <c r="G4" s="27"/>
      <c r="H4" s="28"/>
      <c r="I4" s="28"/>
      <c r="J4" s="28"/>
      <c r="K4" s="28"/>
      <c r="L4" s="28"/>
      <c r="M4" s="28"/>
      <c r="N4" s="28"/>
      <c r="O4" s="28">
        <v>25</v>
      </c>
      <c r="P4" s="28">
        <v>29</v>
      </c>
      <c r="Q4" s="28">
        <v>32</v>
      </c>
      <c r="R4" s="8"/>
      <c r="S4" s="2"/>
      <c r="T4" s="2"/>
      <c r="U4" s="2"/>
    </row>
    <row r="5" spans="1:60" ht="27">
      <c r="A5" s="516" t="s">
        <v>106</v>
      </c>
      <c r="B5" s="518" t="s">
        <v>44</v>
      </c>
      <c r="C5" s="519"/>
      <c r="D5" s="520"/>
      <c r="E5" s="524" t="s">
        <v>45</v>
      </c>
      <c r="F5" s="526" t="s">
        <v>45</v>
      </c>
      <c r="G5" s="550"/>
      <c r="H5" s="163" t="s">
        <v>107</v>
      </c>
      <c r="I5" s="524" t="s">
        <v>239</v>
      </c>
      <c r="J5" s="551" t="s">
        <v>44</v>
      </c>
      <c r="K5" s="519"/>
      <c r="L5" s="520"/>
      <c r="M5" s="526" t="s">
        <v>107</v>
      </c>
      <c r="N5" s="550"/>
      <c r="O5" s="530" t="s">
        <v>46</v>
      </c>
      <c r="P5" s="531"/>
      <c r="Q5" s="532"/>
      <c r="R5" s="528" t="s">
        <v>47</v>
      </c>
      <c r="S5" s="26"/>
      <c r="T5" s="26"/>
      <c r="U5" s="26"/>
    </row>
    <row r="6" spans="1:60" ht="27">
      <c r="A6" s="517"/>
      <c r="B6" s="521"/>
      <c r="C6" s="522"/>
      <c r="D6" s="523"/>
      <c r="E6" s="525"/>
      <c r="F6" s="164" t="s">
        <v>49</v>
      </c>
      <c r="G6" s="164" t="s">
        <v>50</v>
      </c>
      <c r="H6" s="164" t="s">
        <v>49</v>
      </c>
      <c r="I6" s="525"/>
      <c r="J6" s="552"/>
      <c r="K6" s="522"/>
      <c r="L6" s="523"/>
      <c r="M6" s="164" t="s">
        <v>49</v>
      </c>
      <c r="N6" s="164" t="s">
        <v>50</v>
      </c>
      <c r="O6" s="165" t="s">
        <v>217</v>
      </c>
      <c r="P6" s="162" t="s">
        <v>172</v>
      </c>
      <c r="Q6" s="165" t="s">
        <v>218</v>
      </c>
      <c r="R6" s="529"/>
      <c r="S6" s="2"/>
      <c r="T6" s="2"/>
      <c r="U6" s="2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60">
      <c r="A7" s="82"/>
      <c r="B7" s="54"/>
      <c r="C7" s="54"/>
      <c r="D7" s="55"/>
      <c r="E7" s="55"/>
      <c r="F7" s="101"/>
      <c r="G7" s="54"/>
      <c r="H7" s="54"/>
      <c r="I7" s="97"/>
      <c r="J7" s="97"/>
      <c r="K7" s="97"/>
      <c r="L7" s="97"/>
      <c r="M7" s="98"/>
      <c r="N7" s="98"/>
      <c r="O7" s="98"/>
      <c r="P7" s="49"/>
      <c r="Q7" s="49"/>
      <c r="R7" s="7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</row>
    <row r="8" spans="1:60">
      <c r="A8" s="197" t="s">
        <v>109</v>
      </c>
      <c r="B8" s="198" t="s">
        <v>110</v>
      </c>
      <c r="C8" s="199">
        <v>441</v>
      </c>
      <c r="D8" s="200" t="s">
        <v>111</v>
      </c>
      <c r="E8" s="198" t="s">
        <v>112</v>
      </c>
      <c r="F8" s="149">
        <v>45571</v>
      </c>
      <c r="G8" s="201">
        <f>F8+1</f>
        <v>45572</v>
      </c>
      <c r="H8" s="201">
        <f>F8+5</f>
        <v>45576</v>
      </c>
      <c r="I8" s="547" t="s">
        <v>219</v>
      </c>
      <c r="J8" s="545"/>
      <c r="K8" s="483">
        <v>440</v>
      </c>
      <c r="L8" s="486" t="s">
        <v>56</v>
      </c>
      <c r="M8" s="489">
        <v>45583</v>
      </c>
      <c r="N8" s="489">
        <f>M8+1</f>
        <v>45584</v>
      </c>
      <c r="O8" s="489">
        <f>M8+27</f>
        <v>45610</v>
      </c>
      <c r="P8" s="353">
        <f>M8+23</f>
        <v>45606</v>
      </c>
      <c r="Q8" s="489">
        <f>O8+6</f>
        <v>45616</v>
      </c>
      <c r="R8" s="549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</row>
    <row r="9" spans="1:60">
      <c r="A9" s="144" t="s">
        <v>113</v>
      </c>
      <c r="B9" s="145" t="s">
        <v>114</v>
      </c>
      <c r="C9" s="146">
        <v>337</v>
      </c>
      <c r="D9" s="147" t="s">
        <v>111</v>
      </c>
      <c r="E9" s="148" t="s">
        <v>115</v>
      </c>
      <c r="F9" s="151">
        <v>45099</v>
      </c>
      <c r="G9" s="149">
        <f>F9+1</f>
        <v>45100</v>
      </c>
      <c r="H9" s="149">
        <v>45101</v>
      </c>
      <c r="I9" s="541"/>
      <c r="J9" s="538"/>
      <c r="K9" s="484"/>
      <c r="L9" s="487"/>
      <c r="M9" s="388"/>
      <c r="N9" s="388"/>
      <c r="O9" s="388"/>
      <c r="P9" s="354"/>
      <c r="Q9" s="388"/>
      <c r="R9" s="386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</row>
    <row r="10" spans="1:60">
      <c r="A10" s="90" t="s">
        <v>116</v>
      </c>
      <c r="B10" s="93" t="s">
        <v>117</v>
      </c>
      <c r="C10" s="91">
        <v>439</v>
      </c>
      <c r="D10" s="92" t="s">
        <v>118</v>
      </c>
      <c r="E10" s="95" t="s">
        <v>115</v>
      </c>
      <c r="F10" s="102">
        <v>45578</v>
      </c>
      <c r="G10" s="94">
        <f>F10+1</f>
        <v>45579</v>
      </c>
      <c r="H10" s="94">
        <f>G10+1</f>
        <v>45580</v>
      </c>
      <c r="I10" s="541"/>
      <c r="J10" s="538"/>
      <c r="K10" s="484"/>
      <c r="L10" s="487"/>
      <c r="M10" s="388"/>
      <c r="N10" s="388"/>
      <c r="O10" s="388"/>
      <c r="P10" s="354"/>
      <c r="Q10" s="388"/>
      <c r="R10" s="386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</row>
    <row r="11" spans="1:60">
      <c r="A11" s="80" t="s">
        <v>120</v>
      </c>
      <c r="B11" s="84" t="s">
        <v>121</v>
      </c>
      <c r="C11" s="81">
        <v>442</v>
      </c>
      <c r="D11" s="89" t="s">
        <v>111</v>
      </c>
      <c r="E11" s="96" t="s">
        <v>115</v>
      </c>
      <c r="F11" s="86">
        <v>45579</v>
      </c>
      <c r="G11" s="87">
        <f>F11+1</f>
        <v>45580</v>
      </c>
      <c r="H11" s="86">
        <f>F11+3</f>
        <v>45582</v>
      </c>
      <c r="I11" s="548"/>
      <c r="J11" s="546"/>
      <c r="K11" s="485"/>
      <c r="L11" s="488"/>
      <c r="M11" s="490"/>
      <c r="N11" s="490"/>
      <c r="O11" s="490"/>
      <c r="P11" s="355"/>
      <c r="Q11" s="490"/>
      <c r="R11" s="220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</row>
    <row r="12" spans="1:60">
      <c r="A12" s="82"/>
      <c r="B12" s="54"/>
      <c r="C12" s="54"/>
      <c r="D12" s="55"/>
      <c r="E12" s="55"/>
      <c r="F12" s="101"/>
      <c r="G12" s="54"/>
      <c r="H12" s="54"/>
      <c r="I12" s="97"/>
      <c r="J12" s="97"/>
      <c r="K12" s="97"/>
      <c r="L12" s="97"/>
      <c r="M12" s="98"/>
      <c r="N12" s="98"/>
      <c r="O12" s="98"/>
      <c r="P12" s="49"/>
      <c r="Q12" s="49"/>
      <c r="R12" s="77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</row>
    <row r="13" spans="1:60">
      <c r="A13" s="78" t="s">
        <v>122</v>
      </c>
      <c r="B13" s="83" t="s">
        <v>110</v>
      </c>
      <c r="C13" s="79">
        <v>442</v>
      </c>
      <c r="D13" s="88" t="s">
        <v>111</v>
      </c>
      <c r="E13" s="83" t="s">
        <v>112</v>
      </c>
      <c r="F13" s="94">
        <v>45578</v>
      </c>
      <c r="G13" s="85">
        <f>F13+1</f>
        <v>45579</v>
      </c>
      <c r="H13" s="85">
        <f>F13+5</f>
        <v>45583</v>
      </c>
      <c r="I13" s="540" t="s">
        <v>220</v>
      </c>
      <c r="J13" s="537"/>
      <c r="K13" s="535">
        <v>441</v>
      </c>
      <c r="L13" s="533" t="s">
        <v>56</v>
      </c>
      <c r="M13" s="489">
        <v>45590</v>
      </c>
      <c r="N13" s="489">
        <f>M13+1</f>
        <v>45591</v>
      </c>
      <c r="O13" s="489">
        <f>M13+27</f>
        <v>45617</v>
      </c>
      <c r="P13" s="353">
        <f>M13+23</f>
        <v>45613</v>
      </c>
      <c r="Q13" s="489">
        <f>O13+6</f>
        <v>45623</v>
      </c>
      <c r="R13" s="54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</row>
    <row r="14" spans="1:60">
      <c r="A14" s="144" t="s">
        <v>113</v>
      </c>
      <c r="B14" s="145" t="s">
        <v>114</v>
      </c>
      <c r="C14" s="146">
        <v>337</v>
      </c>
      <c r="D14" s="147" t="s">
        <v>111</v>
      </c>
      <c r="E14" s="148" t="s">
        <v>115</v>
      </c>
      <c r="F14" s="151">
        <v>45099</v>
      </c>
      <c r="G14" s="149">
        <f>F14+1</f>
        <v>45100</v>
      </c>
      <c r="H14" s="149">
        <v>45101</v>
      </c>
      <c r="I14" s="541"/>
      <c r="J14" s="538"/>
      <c r="K14" s="484"/>
      <c r="L14" s="487"/>
      <c r="M14" s="388"/>
      <c r="N14" s="388"/>
      <c r="O14" s="388"/>
      <c r="P14" s="354"/>
      <c r="Q14" s="388"/>
      <c r="R14" s="386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</row>
    <row r="15" spans="1:60">
      <c r="A15" s="144" t="s">
        <v>123</v>
      </c>
      <c r="B15" s="145" t="s">
        <v>117</v>
      </c>
      <c r="C15" s="146">
        <v>440</v>
      </c>
      <c r="D15" s="147" t="s">
        <v>118</v>
      </c>
      <c r="E15" s="148" t="s">
        <v>115</v>
      </c>
      <c r="F15" s="151">
        <v>45585</v>
      </c>
      <c r="G15" s="149">
        <f>F15+1</f>
        <v>45586</v>
      </c>
      <c r="H15" s="149">
        <f>G15+1</f>
        <v>45587</v>
      </c>
      <c r="I15" s="541"/>
      <c r="J15" s="538"/>
      <c r="K15" s="484"/>
      <c r="L15" s="487"/>
      <c r="M15" s="388"/>
      <c r="N15" s="388"/>
      <c r="O15" s="388"/>
      <c r="P15" s="354"/>
      <c r="Q15" s="388"/>
      <c r="R15" s="386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</row>
    <row r="16" spans="1:60">
      <c r="A16" s="80" t="s">
        <v>124</v>
      </c>
      <c r="B16" s="84" t="s">
        <v>121</v>
      </c>
      <c r="C16" s="81">
        <v>443</v>
      </c>
      <c r="D16" s="89" t="s">
        <v>111</v>
      </c>
      <c r="E16" s="96" t="s">
        <v>115</v>
      </c>
      <c r="F16" s="86">
        <v>45586</v>
      </c>
      <c r="G16" s="87">
        <f>F16+1</f>
        <v>45587</v>
      </c>
      <c r="H16" s="86">
        <f>F16+3</f>
        <v>45589</v>
      </c>
      <c r="I16" s="542"/>
      <c r="J16" s="539"/>
      <c r="K16" s="536"/>
      <c r="L16" s="534"/>
      <c r="M16" s="490"/>
      <c r="N16" s="490"/>
      <c r="O16" s="490"/>
      <c r="P16" s="355"/>
      <c r="Q16" s="490"/>
      <c r="R16" s="544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</row>
    <row r="17" spans="1:60">
      <c r="A17" s="82"/>
      <c r="B17" s="54"/>
      <c r="C17" s="54"/>
      <c r="D17" s="55"/>
      <c r="E17" s="55"/>
      <c r="F17" s="101"/>
      <c r="G17" s="54"/>
      <c r="H17" s="54"/>
      <c r="I17" s="97"/>
      <c r="J17" s="97"/>
      <c r="K17" s="97"/>
      <c r="L17" s="97"/>
      <c r="M17" s="98"/>
      <c r="N17" s="98"/>
      <c r="O17" s="98"/>
      <c r="P17" s="49"/>
      <c r="Q17" s="49"/>
      <c r="R17" s="77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</row>
    <row r="18" spans="1:60">
      <c r="A18" s="78" t="s">
        <v>125</v>
      </c>
      <c r="B18" s="83" t="s">
        <v>110</v>
      </c>
      <c r="C18" s="79">
        <v>443</v>
      </c>
      <c r="D18" s="88" t="s">
        <v>111</v>
      </c>
      <c r="E18" s="83" t="s">
        <v>112</v>
      </c>
      <c r="F18" s="94">
        <v>45585</v>
      </c>
      <c r="G18" s="85">
        <f>F18+1</f>
        <v>45586</v>
      </c>
      <c r="H18" s="85">
        <f>F18+5</f>
        <v>45590</v>
      </c>
      <c r="I18" s="540" t="s">
        <v>221</v>
      </c>
      <c r="J18" s="537"/>
      <c r="K18" s="535">
        <v>442</v>
      </c>
      <c r="L18" s="533" t="s">
        <v>56</v>
      </c>
      <c r="M18" s="489">
        <v>45597</v>
      </c>
      <c r="N18" s="489">
        <f>M18+1</f>
        <v>45598</v>
      </c>
      <c r="O18" s="489">
        <f>M18+27</f>
        <v>45624</v>
      </c>
      <c r="P18" s="353">
        <f>M18+23</f>
        <v>45620</v>
      </c>
      <c r="Q18" s="489">
        <f>O18+6</f>
        <v>45630</v>
      </c>
      <c r="R18" s="54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</row>
    <row r="19" spans="1:60">
      <c r="A19" s="144" t="s">
        <v>113</v>
      </c>
      <c r="B19" s="145" t="s">
        <v>114</v>
      </c>
      <c r="C19" s="146">
        <v>337</v>
      </c>
      <c r="D19" s="147" t="s">
        <v>111</v>
      </c>
      <c r="E19" s="148" t="s">
        <v>115</v>
      </c>
      <c r="F19" s="151">
        <v>45099</v>
      </c>
      <c r="G19" s="149">
        <f>F19+1</f>
        <v>45100</v>
      </c>
      <c r="H19" s="149">
        <v>45101</v>
      </c>
      <c r="I19" s="541"/>
      <c r="J19" s="538"/>
      <c r="K19" s="484"/>
      <c r="L19" s="487"/>
      <c r="M19" s="388"/>
      <c r="N19" s="388"/>
      <c r="O19" s="388"/>
      <c r="P19" s="354"/>
      <c r="Q19" s="388"/>
      <c r="R19" s="386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</row>
    <row r="20" spans="1:60">
      <c r="A20" s="90" t="s">
        <v>126</v>
      </c>
      <c r="B20" s="93" t="s">
        <v>117</v>
      </c>
      <c r="C20" s="91">
        <v>441</v>
      </c>
      <c r="D20" s="92" t="s">
        <v>118</v>
      </c>
      <c r="E20" s="95" t="s">
        <v>115</v>
      </c>
      <c r="F20" s="102">
        <v>45592</v>
      </c>
      <c r="G20" s="94">
        <f>F20+1</f>
        <v>45593</v>
      </c>
      <c r="H20" s="94">
        <f>G20+1</f>
        <v>45594</v>
      </c>
      <c r="I20" s="541"/>
      <c r="J20" s="538"/>
      <c r="K20" s="484"/>
      <c r="L20" s="487"/>
      <c r="M20" s="388"/>
      <c r="N20" s="388"/>
      <c r="O20" s="388"/>
      <c r="P20" s="354"/>
      <c r="Q20" s="388"/>
      <c r="R20" s="386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</row>
    <row r="21" spans="1:60">
      <c r="A21" s="80" t="s">
        <v>127</v>
      </c>
      <c r="B21" s="84" t="s">
        <v>121</v>
      </c>
      <c r="C21" s="81">
        <v>444</v>
      </c>
      <c r="D21" s="89" t="s">
        <v>111</v>
      </c>
      <c r="E21" s="96" t="s">
        <v>115</v>
      </c>
      <c r="F21" s="86">
        <v>45593</v>
      </c>
      <c r="G21" s="87">
        <f>F21+1</f>
        <v>45594</v>
      </c>
      <c r="H21" s="86">
        <f>F21+3</f>
        <v>45596</v>
      </c>
      <c r="I21" s="542"/>
      <c r="J21" s="539"/>
      <c r="K21" s="536"/>
      <c r="L21" s="534"/>
      <c r="M21" s="490"/>
      <c r="N21" s="490"/>
      <c r="O21" s="490"/>
      <c r="P21" s="355"/>
      <c r="Q21" s="490"/>
      <c r="R21" s="544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</row>
    <row r="22" spans="1:60">
      <c r="A22" s="82"/>
      <c r="B22" s="54"/>
      <c r="C22" s="54"/>
      <c r="D22" s="55"/>
      <c r="E22" s="55"/>
      <c r="F22" s="101"/>
      <c r="G22" s="54"/>
      <c r="H22" s="54"/>
      <c r="I22" s="97"/>
      <c r="J22" s="97"/>
      <c r="K22" s="97"/>
      <c r="L22" s="97"/>
      <c r="M22" s="98"/>
      <c r="N22" s="98"/>
      <c r="O22" s="98"/>
      <c r="P22" s="49"/>
      <c r="Q22" s="49"/>
      <c r="R22" s="77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</row>
    <row r="23" spans="1:60">
      <c r="A23" s="78" t="s">
        <v>128</v>
      </c>
      <c r="B23" s="83" t="s">
        <v>110</v>
      </c>
      <c r="C23" s="79">
        <v>444</v>
      </c>
      <c r="D23" s="88" t="s">
        <v>111</v>
      </c>
      <c r="E23" s="83" t="s">
        <v>112</v>
      </c>
      <c r="F23" s="94">
        <v>45592</v>
      </c>
      <c r="G23" s="85">
        <f>F23+1</f>
        <v>45593</v>
      </c>
      <c r="H23" s="85">
        <f>F23+5</f>
        <v>45597</v>
      </c>
      <c r="I23" s="547" t="s">
        <v>222</v>
      </c>
      <c r="J23" s="545"/>
      <c r="K23" s="483">
        <v>443</v>
      </c>
      <c r="L23" s="486" t="s">
        <v>56</v>
      </c>
      <c r="M23" s="489">
        <v>45604</v>
      </c>
      <c r="N23" s="489">
        <f>M23+1</f>
        <v>45605</v>
      </c>
      <c r="O23" s="489">
        <f>M23+27</f>
        <v>45631</v>
      </c>
      <c r="P23" s="353">
        <f>M23+23</f>
        <v>45627</v>
      </c>
      <c r="Q23" s="489">
        <f>O23+6</f>
        <v>45637</v>
      </c>
      <c r="R23" s="549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</row>
    <row r="24" spans="1:60">
      <c r="A24" s="144" t="s">
        <v>113</v>
      </c>
      <c r="B24" s="145" t="s">
        <v>114</v>
      </c>
      <c r="C24" s="146">
        <v>337</v>
      </c>
      <c r="D24" s="147" t="s">
        <v>111</v>
      </c>
      <c r="E24" s="148" t="s">
        <v>115</v>
      </c>
      <c r="F24" s="151">
        <v>45099</v>
      </c>
      <c r="G24" s="149">
        <f>F24+1</f>
        <v>45100</v>
      </c>
      <c r="H24" s="149">
        <v>45101</v>
      </c>
      <c r="I24" s="541"/>
      <c r="J24" s="538"/>
      <c r="K24" s="484"/>
      <c r="L24" s="487"/>
      <c r="M24" s="388"/>
      <c r="N24" s="388"/>
      <c r="O24" s="388"/>
      <c r="P24" s="354"/>
      <c r="Q24" s="388"/>
      <c r="R24" s="386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</row>
    <row r="25" spans="1:60">
      <c r="A25" s="90" t="s">
        <v>129</v>
      </c>
      <c r="B25" s="93" t="s">
        <v>117</v>
      </c>
      <c r="C25" s="91">
        <v>442</v>
      </c>
      <c r="D25" s="92" t="s">
        <v>118</v>
      </c>
      <c r="E25" s="95" t="s">
        <v>115</v>
      </c>
      <c r="F25" s="102">
        <v>45599</v>
      </c>
      <c r="G25" s="94">
        <f>F25+1</f>
        <v>45600</v>
      </c>
      <c r="H25" s="94">
        <f>G25+1</f>
        <v>45601</v>
      </c>
      <c r="I25" s="541"/>
      <c r="J25" s="538"/>
      <c r="K25" s="484"/>
      <c r="L25" s="487"/>
      <c r="M25" s="388"/>
      <c r="N25" s="388"/>
      <c r="O25" s="388"/>
      <c r="P25" s="354"/>
      <c r="Q25" s="388"/>
      <c r="R25" s="386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</row>
    <row r="26" spans="1:60">
      <c r="A26" s="80" t="s">
        <v>130</v>
      </c>
      <c r="B26" s="84" t="s">
        <v>121</v>
      </c>
      <c r="C26" s="81">
        <v>445</v>
      </c>
      <c r="D26" s="89" t="s">
        <v>111</v>
      </c>
      <c r="E26" s="96" t="s">
        <v>115</v>
      </c>
      <c r="F26" s="86">
        <v>45600</v>
      </c>
      <c r="G26" s="87">
        <f>F26+1</f>
        <v>45601</v>
      </c>
      <c r="H26" s="86">
        <f>F26+3</f>
        <v>45603</v>
      </c>
      <c r="I26" s="548"/>
      <c r="J26" s="546"/>
      <c r="K26" s="485"/>
      <c r="L26" s="488"/>
      <c r="M26" s="490"/>
      <c r="N26" s="490"/>
      <c r="O26" s="490"/>
      <c r="P26" s="355"/>
      <c r="Q26" s="490"/>
      <c r="R26" s="220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>
      <c r="A27" s="82"/>
      <c r="B27" s="54"/>
      <c r="C27" s="54"/>
      <c r="D27" s="55"/>
      <c r="E27" s="55"/>
      <c r="F27" s="101"/>
      <c r="G27" s="54"/>
      <c r="H27" s="54"/>
      <c r="I27" s="97"/>
      <c r="J27" s="97"/>
      <c r="K27" s="97"/>
      <c r="L27" s="97"/>
      <c r="M27" s="98"/>
      <c r="N27" s="98"/>
      <c r="O27" s="98"/>
      <c r="P27" s="49"/>
      <c r="Q27" s="49"/>
      <c r="R27" s="77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>
      <c r="A28" s="78" t="s">
        <v>131</v>
      </c>
      <c r="B28" s="83" t="s">
        <v>110</v>
      </c>
      <c r="C28" s="79">
        <v>445</v>
      </c>
      <c r="D28" s="88" t="s">
        <v>111</v>
      </c>
      <c r="E28" s="83" t="s">
        <v>112</v>
      </c>
      <c r="F28" s="94">
        <v>45599</v>
      </c>
      <c r="G28" s="85">
        <f>F28+1</f>
        <v>45600</v>
      </c>
      <c r="H28" s="85">
        <f>F28+5</f>
        <v>45604</v>
      </c>
      <c r="I28" s="540" t="s">
        <v>223</v>
      </c>
      <c r="J28" s="537"/>
      <c r="K28" s="535">
        <v>444</v>
      </c>
      <c r="L28" s="533" t="s">
        <v>56</v>
      </c>
      <c r="M28" s="489">
        <v>45611</v>
      </c>
      <c r="N28" s="489">
        <f>M28+1</f>
        <v>45612</v>
      </c>
      <c r="O28" s="489">
        <f>M28+27</f>
        <v>45638</v>
      </c>
      <c r="P28" s="353">
        <f>M28+23</f>
        <v>45634</v>
      </c>
      <c r="Q28" s="489">
        <f>O28+6</f>
        <v>45644</v>
      </c>
      <c r="R28" s="54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>
      <c r="A29" s="144" t="s">
        <v>113</v>
      </c>
      <c r="B29" s="145" t="s">
        <v>114</v>
      </c>
      <c r="C29" s="146">
        <v>337</v>
      </c>
      <c r="D29" s="147" t="s">
        <v>111</v>
      </c>
      <c r="E29" s="148" t="s">
        <v>115</v>
      </c>
      <c r="F29" s="151">
        <v>45099</v>
      </c>
      <c r="G29" s="149">
        <f>F29+1</f>
        <v>45100</v>
      </c>
      <c r="H29" s="149">
        <v>45101</v>
      </c>
      <c r="I29" s="541"/>
      <c r="J29" s="538"/>
      <c r="K29" s="484"/>
      <c r="L29" s="487"/>
      <c r="M29" s="388"/>
      <c r="N29" s="388"/>
      <c r="O29" s="388"/>
      <c r="P29" s="354"/>
      <c r="Q29" s="388"/>
      <c r="R29" s="386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>
      <c r="A30" s="90" t="s">
        <v>132</v>
      </c>
      <c r="B30" s="93" t="s">
        <v>117</v>
      </c>
      <c r="C30" s="91">
        <v>443</v>
      </c>
      <c r="D30" s="92" t="s">
        <v>118</v>
      </c>
      <c r="E30" s="95" t="s">
        <v>115</v>
      </c>
      <c r="F30" s="102">
        <v>45606</v>
      </c>
      <c r="G30" s="94">
        <f>F30+1</f>
        <v>45607</v>
      </c>
      <c r="H30" s="94">
        <f>G30+1</f>
        <v>45608</v>
      </c>
      <c r="I30" s="541"/>
      <c r="J30" s="538"/>
      <c r="K30" s="484"/>
      <c r="L30" s="487"/>
      <c r="M30" s="388"/>
      <c r="N30" s="388"/>
      <c r="O30" s="388"/>
      <c r="P30" s="354"/>
      <c r="Q30" s="388"/>
      <c r="R30" s="386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>
      <c r="A31" s="80" t="s">
        <v>133</v>
      </c>
      <c r="B31" s="84" t="s">
        <v>121</v>
      </c>
      <c r="C31" s="81">
        <v>446</v>
      </c>
      <c r="D31" s="89" t="s">
        <v>111</v>
      </c>
      <c r="E31" s="96" t="s">
        <v>115</v>
      </c>
      <c r="F31" s="86">
        <v>45593</v>
      </c>
      <c r="G31" s="87">
        <f>F31+1</f>
        <v>45594</v>
      </c>
      <c r="H31" s="86">
        <f>F31+3</f>
        <v>45596</v>
      </c>
      <c r="I31" s="542"/>
      <c r="J31" s="539"/>
      <c r="K31" s="536"/>
      <c r="L31" s="534"/>
      <c r="M31" s="490"/>
      <c r="N31" s="490"/>
      <c r="O31" s="490"/>
      <c r="P31" s="355"/>
      <c r="Q31" s="490"/>
      <c r="R31" s="544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>
      <c r="A32" s="82"/>
      <c r="B32" s="54"/>
      <c r="C32" s="54"/>
      <c r="D32" s="55"/>
      <c r="E32" s="55"/>
      <c r="F32" s="101"/>
      <c r="G32" s="54"/>
      <c r="H32" s="54"/>
      <c r="I32" s="97"/>
      <c r="J32" s="97"/>
      <c r="K32" s="97"/>
      <c r="L32" s="97"/>
      <c r="M32" s="98"/>
      <c r="N32" s="98"/>
      <c r="O32" s="98"/>
      <c r="P32" s="49"/>
      <c r="Q32" s="49"/>
      <c r="R32" s="77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>
      <c r="A33" s="78" t="s">
        <v>109</v>
      </c>
      <c r="B33" s="83" t="s">
        <v>110</v>
      </c>
      <c r="C33" s="79">
        <v>446</v>
      </c>
      <c r="D33" s="88" t="s">
        <v>111</v>
      </c>
      <c r="E33" s="83" t="s">
        <v>112</v>
      </c>
      <c r="F33" s="94">
        <v>45606</v>
      </c>
      <c r="G33" s="85">
        <f>F33+1</f>
        <v>45607</v>
      </c>
      <c r="H33" s="85">
        <f>F33+5</f>
        <v>45611</v>
      </c>
      <c r="I33" s="540" t="s">
        <v>224</v>
      </c>
      <c r="J33" s="537"/>
      <c r="K33" s="535">
        <v>445</v>
      </c>
      <c r="L33" s="533" t="s">
        <v>56</v>
      </c>
      <c r="M33" s="489">
        <v>45618</v>
      </c>
      <c r="N33" s="489">
        <f>M33+1</f>
        <v>45619</v>
      </c>
      <c r="O33" s="489">
        <f>M33+27</f>
        <v>45645</v>
      </c>
      <c r="P33" s="353">
        <f>M33+23</f>
        <v>45641</v>
      </c>
      <c r="Q33" s="489">
        <f>O33+6</f>
        <v>45651</v>
      </c>
      <c r="R33" s="54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>
      <c r="A34" s="144" t="s">
        <v>113</v>
      </c>
      <c r="B34" s="145" t="s">
        <v>114</v>
      </c>
      <c r="C34" s="146">
        <v>337</v>
      </c>
      <c r="D34" s="147" t="s">
        <v>111</v>
      </c>
      <c r="E34" s="148" t="s">
        <v>115</v>
      </c>
      <c r="F34" s="151">
        <v>45099</v>
      </c>
      <c r="G34" s="149">
        <f>F34+1</f>
        <v>45100</v>
      </c>
      <c r="H34" s="149">
        <v>45101</v>
      </c>
      <c r="I34" s="541"/>
      <c r="J34" s="538"/>
      <c r="K34" s="484"/>
      <c r="L34" s="487"/>
      <c r="M34" s="388"/>
      <c r="N34" s="388"/>
      <c r="O34" s="388"/>
      <c r="P34" s="354"/>
      <c r="Q34" s="388"/>
      <c r="R34" s="386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>
      <c r="A35" s="90" t="s">
        <v>123</v>
      </c>
      <c r="B35" s="93" t="s">
        <v>117</v>
      </c>
      <c r="C35" s="91">
        <v>444</v>
      </c>
      <c r="D35" s="92" t="s">
        <v>118</v>
      </c>
      <c r="E35" s="95" t="s">
        <v>115</v>
      </c>
      <c r="F35" s="102">
        <v>45613</v>
      </c>
      <c r="G35" s="94">
        <f>F35+1</f>
        <v>45614</v>
      </c>
      <c r="H35" s="94">
        <f>G35+1</f>
        <v>45615</v>
      </c>
      <c r="I35" s="541"/>
      <c r="J35" s="538"/>
      <c r="K35" s="484"/>
      <c r="L35" s="487"/>
      <c r="M35" s="388"/>
      <c r="N35" s="388"/>
      <c r="O35" s="388"/>
      <c r="P35" s="354"/>
      <c r="Q35" s="388"/>
      <c r="R35" s="386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>
      <c r="A36" s="80" t="s">
        <v>134</v>
      </c>
      <c r="B36" s="84" t="s">
        <v>121</v>
      </c>
      <c r="C36" s="81">
        <v>447</v>
      </c>
      <c r="D36" s="89" t="s">
        <v>111</v>
      </c>
      <c r="E36" s="96" t="s">
        <v>115</v>
      </c>
      <c r="F36" s="86">
        <v>45614</v>
      </c>
      <c r="G36" s="87">
        <f>F36+1</f>
        <v>45615</v>
      </c>
      <c r="H36" s="86">
        <f>F36+3</f>
        <v>45617</v>
      </c>
      <c r="I36" s="542"/>
      <c r="J36" s="539"/>
      <c r="K36" s="536"/>
      <c r="L36" s="534"/>
      <c r="M36" s="490"/>
      <c r="N36" s="490"/>
      <c r="O36" s="490"/>
      <c r="P36" s="355"/>
      <c r="Q36" s="490"/>
      <c r="R36" s="544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>
      <c r="A37" s="82"/>
      <c r="B37" s="54"/>
      <c r="C37" s="54"/>
      <c r="D37" s="55"/>
      <c r="E37" s="55"/>
      <c r="F37" s="101"/>
      <c r="G37" s="54"/>
      <c r="H37" s="54"/>
      <c r="I37" s="97"/>
      <c r="J37" s="97"/>
      <c r="K37" s="97"/>
      <c r="L37" s="97"/>
      <c r="M37" s="98"/>
      <c r="N37" s="98"/>
      <c r="O37" s="98"/>
      <c r="P37" s="49"/>
      <c r="Q37" s="49"/>
      <c r="R37" s="77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>
      <c r="A38" s="78" t="s">
        <v>122</v>
      </c>
      <c r="B38" s="83" t="s">
        <v>110</v>
      </c>
      <c r="C38" s="79">
        <v>447</v>
      </c>
      <c r="D38" s="88" t="s">
        <v>111</v>
      </c>
      <c r="E38" s="83" t="s">
        <v>112</v>
      </c>
      <c r="F38" s="94">
        <v>45613</v>
      </c>
      <c r="G38" s="85">
        <f>F38+1</f>
        <v>45614</v>
      </c>
      <c r="H38" s="85">
        <f>F38+5</f>
        <v>45618</v>
      </c>
      <c r="I38" s="540" t="s">
        <v>225</v>
      </c>
      <c r="J38" s="537" t="s">
        <v>226</v>
      </c>
      <c r="K38" s="535">
        <v>446</v>
      </c>
      <c r="L38" s="533" t="s">
        <v>56</v>
      </c>
      <c r="M38" s="489">
        <v>45625</v>
      </c>
      <c r="N38" s="489">
        <f>M38+1</f>
        <v>45626</v>
      </c>
      <c r="O38" s="489">
        <f>M38+27</f>
        <v>45652</v>
      </c>
      <c r="P38" s="353">
        <f>M38+23</f>
        <v>45648</v>
      </c>
      <c r="Q38" s="489">
        <f>O38+6</f>
        <v>45658</v>
      </c>
      <c r="R38" s="54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>
      <c r="A39" s="144" t="s">
        <v>113</v>
      </c>
      <c r="B39" s="145" t="s">
        <v>114</v>
      </c>
      <c r="C39" s="146">
        <v>337</v>
      </c>
      <c r="D39" s="147" t="s">
        <v>111</v>
      </c>
      <c r="E39" s="148" t="s">
        <v>115</v>
      </c>
      <c r="F39" s="151">
        <v>45099</v>
      </c>
      <c r="G39" s="149">
        <f>F39+1</f>
        <v>45100</v>
      </c>
      <c r="H39" s="149">
        <v>45101</v>
      </c>
      <c r="I39" s="541"/>
      <c r="J39" s="538"/>
      <c r="K39" s="484"/>
      <c r="L39" s="487"/>
      <c r="M39" s="388"/>
      <c r="N39" s="388"/>
      <c r="O39" s="388"/>
      <c r="P39" s="354"/>
      <c r="Q39" s="388"/>
      <c r="R39" s="386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>
      <c r="A40" s="90" t="s">
        <v>135</v>
      </c>
      <c r="B40" s="93" t="s">
        <v>117</v>
      </c>
      <c r="C40" s="91">
        <v>445</v>
      </c>
      <c r="D40" s="92" t="s">
        <v>118</v>
      </c>
      <c r="E40" s="95" t="s">
        <v>115</v>
      </c>
      <c r="F40" s="102">
        <v>45620</v>
      </c>
      <c r="G40" s="94">
        <f>F40+1</f>
        <v>45621</v>
      </c>
      <c r="H40" s="94">
        <f>G40+1</f>
        <v>45622</v>
      </c>
      <c r="I40" s="541"/>
      <c r="J40" s="538"/>
      <c r="K40" s="484"/>
      <c r="L40" s="487"/>
      <c r="M40" s="388"/>
      <c r="N40" s="388"/>
      <c r="O40" s="388"/>
      <c r="P40" s="354"/>
      <c r="Q40" s="388"/>
      <c r="R40" s="386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>
      <c r="A41" s="80" t="s">
        <v>120</v>
      </c>
      <c r="B41" s="84" t="s">
        <v>121</v>
      </c>
      <c r="C41" s="81">
        <v>448</v>
      </c>
      <c r="D41" s="89" t="s">
        <v>111</v>
      </c>
      <c r="E41" s="96" t="s">
        <v>115</v>
      </c>
      <c r="F41" s="86">
        <v>45621</v>
      </c>
      <c r="G41" s="87">
        <f>F41+1</f>
        <v>45622</v>
      </c>
      <c r="H41" s="86">
        <f>F41+3</f>
        <v>45624</v>
      </c>
      <c r="I41" s="542"/>
      <c r="J41" s="539"/>
      <c r="K41" s="536"/>
      <c r="L41" s="534"/>
      <c r="M41" s="490"/>
      <c r="N41" s="490"/>
      <c r="O41" s="490"/>
      <c r="P41" s="355"/>
      <c r="Q41" s="490"/>
      <c r="R41" s="544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ht="7.15" customHeight="1">
      <c r="A42" s="91"/>
      <c r="B42" s="91"/>
      <c r="C42" s="91"/>
      <c r="D42" s="92"/>
      <c r="E42" s="91"/>
      <c r="F42" s="178"/>
      <c r="G42" s="178"/>
      <c r="H42" s="178"/>
      <c r="I42" s="97"/>
      <c r="J42" s="97"/>
      <c r="K42" s="97"/>
      <c r="L42" s="97"/>
      <c r="M42" s="98"/>
      <c r="N42" s="98"/>
      <c r="O42" s="98"/>
      <c r="P42" s="49"/>
      <c r="Q42" s="49"/>
      <c r="R42" s="77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>
      <c r="A43" s="15" t="s">
        <v>89</v>
      </c>
      <c r="B43" s="16"/>
      <c r="C43" s="16"/>
      <c r="D43" s="16"/>
      <c r="E43" s="19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</row>
    <row r="44" spans="1:60">
      <c r="A44" s="1"/>
      <c r="B44" s="1"/>
      <c r="C44" s="1"/>
      <c r="D44" s="5"/>
      <c r="E44" s="2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</row>
    <row r="45" spans="1:60">
      <c r="A45" s="247" t="s">
        <v>90</v>
      </c>
      <c r="B45" s="248"/>
      <c r="C45" s="248"/>
      <c r="D45" s="248"/>
      <c r="E45" s="248"/>
      <c r="F45" s="249"/>
      <c r="G45" s="405" t="s">
        <v>91</v>
      </c>
      <c r="H45" s="405"/>
      <c r="I45" s="405"/>
      <c r="J45" s="405"/>
      <c r="K45" s="405"/>
      <c r="L45" s="405"/>
      <c r="M45" s="405"/>
      <c r="N45" s="405"/>
      <c r="O45" s="405"/>
      <c r="P45" s="405"/>
      <c r="Q45" s="405"/>
      <c r="R45" s="405"/>
    </row>
    <row r="46" spans="1:60">
      <c r="A46" s="233" t="s">
        <v>235</v>
      </c>
      <c r="B46" s="224"/>
      <c r="C46" s="224"/>
      <c r="D46" s="224"/>
      <c r="E46" s="224"/>
      <c r="F46" s="225"/>
      <c r="G46" s="515"/>
      <c r="H46" s="515"/>
      <c r="I46" s="515"/>
      <c r="J46" s="515"/>
      <c r="K46" s="515"/>
      <c r="L46" s="515"/>
      <c r="M46" s="515"/>
      <c r="N46" s="515"/>
      <c r="O46" s="515"/>
      <c r="P46" s="515"/>
      <c r="Q46" s="515"/>
      <c r="R46" s="515"/>
    </row>
    <row r="47" spans="1:60" ht="14.45" customHeight="1">
      <c r="A47" s="233" t="s">
        <v>236</v>
      </c>
      <c r="B47" s="224"/>
      <c r="C47" s="224"/>
      <c r="D47" s="224"/>
      <c r="E47" s="224"/>
      <c r="F47" s="225"/>
      <c r="G47" s="515" t="s">
        <v>237</v>
      </c>
      <c r="H47" s="515"/>
      <c r="I47" s="515"/>
      <c r="J47" s="515"/>
      <c r="K47" s="515"/>
      <c r="L47" s="515"/>
      <c r="M47" s="515"/>
      <c r="N47" s="515"/>
      <c r="O47" s="515"/>
      <c r="P47" s="515"/>
      <c r="Q47" s="515"/>
      <c r="R47" s="515"/>
    </row>
    <row r="48" spans="1:60">
      <c r="A48" s="223"/>
      <c r="B48" s="224"/>
      <c r="C48" s="224"/>
      <c r="D48" s="224"/>
      <c r="E48" s="224"/>
      <c r="F48" s="225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</row>
    <row r="49" spans="1:60">
      <c r="A49" s="1"/>
      <c r="B49" s="1"/>
      <c r="C49" s="1"/>
      <c r="D49" s="5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</row>
    <row r="50" spans="1:60" s="68" customFormat="1">
      <c r="D50" s="69"/>
      <c r="E50" s="69"/>
    </row>
    <row r="51" spans="1:60" s="68" customFormat="1" ht="15.75">
      <c r="A51" s="70" t="s">
        <v>92</v>
      </c>
      <c r="B51" s="71"/>
      <c r="C51" s="71"/>
      <c r="D51" s="72"/>
      <c r="E51" s="69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</row>
    <row r="52" spans="1:60" s="68" customFormat="1" ht="15.75">
      <c r="A52" s="73" t="s">
        <v>93</v>
      </c>
      <c r="B52" s="74"/>
      <c r="C52" s="74"/>
      <c r="D52" s="75"/>
      <c r="E52" s="69"/>
      <c r="F52" s="73"/>
      <c r="G52" s="74"/>
      <c r="H52" s="73" t="s">
        <v>94</v>
      </c>
      <c r="I52" s="74"/>
      <c r="J52" s="74"/>
      <c r="K52" s="74"/>
      <c r="L52" s="74"/>
      <c r="M52" s="74"/>
      <c r="N52" s="74"/>
      <c r="O52" s="74"/>
      <c r="P52" s="74"/>
      <c r="Q52" s="74"/>
    </row>
    <row r="53" spans="1:60" s="68" customFormat="1" ht="15.75">
      <c r="A53" s="73" t="s">
        <v>95</v>
      </c>
      <c r="B53" s="74"/>
      <c r="C53" s="74"/>
      <c r="D53" s="75"/>
      <c r="E53" s="69"/>
      <c r="F53" s="73"/>
      <c r="G53" s="74"/>
      <c r="H53" s="73" t="s">
        <v>96</v>
      </c>
      <c r="I53" s="74"/>
      <c r="J53" s="74"/>
      <c r="K53" s="74"/>
      <c r="L53" s="74"/>
      <c r="M53" s="74"/>
      <c r="N53" s="74"/>
      <c r="O53" s="74"/>
      <c r="P53" s="74"/>
      <c r="Q53" s="74"/>
    </row>
    <row r="54" spans="1:60" s="68" customFormat="1">
      <c r="A54" s="68" t="s">
        <v>97</v>
      </c>
      <c r="D54" s="69"/>
      <c r="E54" s="69"/>
      <c r="H54" s="68" t="s">
        <v>98</v>
      </c>
    </row>
    <row r="55" spans="1:60" s="68" customFormat="1">
      <c r="A55" s="76" t="s">
        <v>99</v>
      </c>
      <c r="D55" s="69"/>
      <c r="E55" s="69"/>
      <c r="H55" s="76" t="s">
        <v>100</v>
      </c>
    </row>
    <row r="56" spans="1:60" s="68" customFormat="1">
      <c r="D56" s="69"/>
      <c r="E56" s="69"/>
    </row>
    <row r="57" spans="1:60" s="68" customFormat="1">
      <c r="A57" s="68" t="s">
        <v>101</v>
      </c>
      <c r="D57" s="69"/>
      <c r="E57" s="69"/>
      <c r="H57" s="68" t="s">
        <v>102</v>
      </c>
    </row>
    <row r="58" spans="1:60" s="68" customFormat="1">
      <c r="A58" s="76" t="s">
        <v>103</v>
      </c>
      <c r="D58" s="69"/>
      <c r="E58" s="69"/>
      <c r="H58" s="76" t="s">
        <v>104</v>
      </c>
    </row>
    <row r="59" spans="1:60" s="68" customFormat="1">
      <c r="D59" s="69"/>
      <c r="E59" s="69"/>
    </row>
    <row r="60" spans="1:60" s="68" customFormat="1">
      <c r="D60" s="69"/>
      <c r="E60" s="69"/>
    </row>
    <row r="61" spans="1:60" s="68" customFormat="1">
      <c r="D61" s="69"/>
      <c r="E61" s="69"/>
    </row>
    <row r="62" spans="1:60" s="68" customFormat="1">
      <c r="D62" s="69"/>
      <c r="E62" s="69"/>
    </row>
    <row r="63" spans="1:60" s="68" customFormat="1">
      <c r="D63" s="69"/>
      <c r="E63" s="69"/>
    </row>
    <row r="64" spans="1:60" s="68" customFormat="1">
      <c r="D64" s="69"/>
      <c r="E64" s="69"/>
    </row>
    <row r="65" spans="4:5" s="68" customFormat="1">
      <c r="D65" s="69"/>
      <c r="E65" s="69"/>
    </row>
    <row r="66" spans="4:5" s="68" customFormat="1">
      <c r="D66" s="69"/>
      <c r="E66" s="69"/>
    </row>
    <row r="67" spans="4:5" s="68" customFormat="1">
      <c r="D67" s="69"/>
      <c r="E67" s="69"/>
    </row>
    <row r="68" spans="4:5" s="68" customFormat="1">
      <c r="D68" s="69"/>
      <c r="E68" s="69"/>
    </row>
    <row r="69" spans="4:5" s="68" customFormat="1">
      <c r="D69" s="69"/>
      <c r="E69" s="69"/>
    </row>
    <row r="70" spans="4:5" s="68" customFormat="1">
      <c r="D70" s="69"/>
      <c r="E70" s="69"/>
    </row>
    <row r="71" spans="4:5">
      <c r="D71" s="5"/>
      <c r="E71" s="5"/>
    </row>
    <row r="72" spans="4:5">
      <c r="D72" s="5"/>
      <c r="E72" s="5"/>
    </row>
    <row r="73" spans="4:5">
      <c r="D73" s="5"/>
      <c r="E73" s="5"/>
    </row>
    <row r="74" spans="4:5">
      <c r="D74" s="5"/>
      <c r="E74" s="5"/>
    </row>
    <row r="75" spans="4:5">
      <c r="D75" s="5"/>
      <c r="E75" s="5"/>
    </row>
    <row r="76" spans="4:5">
      <c r="D76" s="5"/>
      <c r="E76" s="5"/>
    </row>
    <row r="77" spans="4:5">
      <c r="D77" s="5"/>
      <c r="E77" s="5"/>
    </row>
    <row r="78" spans="4:5">
      <c r="D78" s="5"/>
      <c r="E78" s="5"/>
    </row>
    <row r="79" spans="4:5">
      <c r="D79" s="5"/>
      <c r="E79" s="5"/>
    </row>
    <row r="80" spans="4:5">
      <c r="D80" s="5"/>
      <c r="E80" s="5"/>
    </row>
    <row r="81" spans="4:5">
      <c r="D81" s="5"/>
      <c r="E81" s="5"/>
    </row>
    <row r="82" spans="4:5">
      <c r="D82" s="5"/>
      <c r="E82" s="5"/>
    </row>
    <row r="83" spans="4:5">
      <c r="D83" s="5"/>
      <c r="E83" s="5"/>
    </row>
    <row r="84" spans="4:5">
      <c r="D84" s="5"/>
      <c r="E84" s="5"/>
    </row>
    <row r="85" spans="4:5">
      <c r="D85" s="5"/>
      <c r="E85" s="5"/>
    </row>
    <row r="86" spans="4:5">
      <c r="D86" s="5"/>
      <c r="E86" s="5"/>
    </row>
    <row r="87" spans="4:5">
      <c r="D87" s="5"/>
      <c r="E87" s="5"/>
    </row>
    <row r="88" spans="4:5">
      <c r="D88" s="5"/>
      <c r="E88" s="5"/>
    </row>
    <row r="89" spans="4:5">
      <c r="D89" s="5"/>
      <c r="E89" s="5"/>
    </row>
    <row r="90" spans="4:5">
      <c r="D90" s="5"/>
      <c r="E90" s="5"/>
    </row>
    <row r="91" spans="4:5">
      <c r="D91" s="5"/>
      <c r="E91" s="5"/>
    </row>
    <row r="92" spans="4:5">
      <c r="D92" s="5"/>
      <c r="E92" s="5"/>
    </row>
    <row r="93" spans="4:5">
      <c r="D93" s="5"/>
      <c r="E93" s="5"/>
    </row>
    <row r="94" spans="4:5">
      <c r="D94" s="5"/>
      <c r="E94" s="5"/>
    </row>
    <row r="95" spans="4:5">
      <c r="D95" s="5"/>
      <c r="E95" s="5"/>
    </row>
    <row r="96" spans="4:5">
      <c r="D96" s="5"/>
      <c r="E96" s="5"/>
    </row>
    <row r="97" spans="4:5">
      <c r="D97" s="5"/>
      <c r="E97" s="5"/>
    </row>
    <row r="98" spans="4:5">
      <c r="D98" s="5"/>
      <c r="E98" s="5"/>
    </row>
    <row r="99" spans="4:5">
      <c r="D99" s="5"/>
      <c r="E99" s="5"/>
    </row>
    <row r="100" spans="4:5">
      <c r="D100" s="5"/>
      <c r="E100" s="5"/>
    </row>
    <row r="101" spans="4:5">
      <c r="D101" s="5"/>
      <c r="E101" s="5"/>
    </row>
    <row r="102" spans="4:5">
      <c r="D102" s="5"/>
      <c r="E102" s="5"/>
    </row>
    <row r="103" spans="4:5">
      <c r="D103" s="5"/>
      <c r="E103" s="5"/>
    </row>
    <row r="104" spans="4:5">
      <c r="D104" s="5"/>
      <c r="E104" s="5"/>
    </row>
    <row r="105" spans="4:5">
      <c r="D105" s="5"/>
      <c r="E105" s="5"/>
    </row>
    <row r="106" spans="4:5">
      <c r="D106" s="5"/>
      <c r="E106" s="5"/>
    </row>
    <row r="107" spans="4:5">
      <c r="D107" s="5"/>
      <c r="E107" s="5"/>
    </row>
    <row r="108" spans="4:5">
      <c r="D108" s="5"/>
      <c r="E108" s="5"/>
    </row>
    <row r="109" spans="4:5">
      <c r="D109" s="5"/>
      <c r="E109" s="5"/>
    </row>
    <row r="110" spans="4:5">
      <c r="D110" s="5"/>
      <c r="E110" s="5"/>
    </row>
    <row r="111" spans="4:5">
      <c r="D111" s="5"/>
      <c r="E111" s="5"/>
    </row>
    <row r="112" spans="4:5">
      <c r="D112" s="5"/>
      <c r="E112" s="5"/>
    </row>
    <row r="113" spans="4:5">
      <c r="D113" s="5"/>
      <c r="E113" s="5"/>
    </row>
    <row r="114" spans="4:5">
      <c r="D114" s="5"/>
      <c r="E114" s="5"/>
    </row>
    <row r="115" spans="4:5">
      <c r="D115" s="5"/>
      <c r="E115" s="5"/>
    </row>
    <row r="116" spans="4:5">
      <c r="D116" s="5"/>
      <c r="E116" s="5"/>
    </row>
    <row r="117" spans="4:5">
      <c r="D117" s="5"/>
      <c r="E117" s="5"/>
    </row>
    <row r="118" spans="4:5">
      <c r="D118" s="5"/>
      <c r="E118" s="5"/>
    </row>
    <row r="119" spans="4:5">
      <c r="D119" s="5"/>
      <c r="E119" s="5"/>
    </row>
    <row r="120" spans="4:5">
      <c r="D120" s="5"/>
      <c r="E120" s="5"/>
    </row>
    <row r="121" spans="4:5">
      <c r="D121" s="5"/>
      <c r="E121" s="5"/>
    </row>
    <row r="122" spans="4:5">
      <c r="D122" s="5"/>
      <c r="E122" s="5"/>
    </row>
    <row r="123" spans="4:5">
      <c r="D123" s="5"/>
      <c r="E123" s="5"/>
    </row>
    <row r="124" spans="4:5">
      <c r="D124" s="5"/>
      <c r="E124" s="5"/>
    </row>
    <row r="125" spans="4:5">
      <c r="D125" s="5"/>
      <c r="E125" s="5"/>
    </row>
    <row r="126" spans="4:5">
      <c r="D126" s="5"/>
      <c r="E126" s="5"/>
    </row>
    <row r="127" spans="4:5">
      <c r="D127" s="5"/>
      <c r="E127" s="5"/>
    </row>
    <row r="128" spans="4:5">
      <c r="D128" s="5"/>
      <c r="E128" s="5"/>
    </row>
    <row r="129" spans="4:5">
      <c r="D129" s="5"/>
      <c r="E129" s="5"/>
    </row>
    <row r="130" spans="4:5">
      <c r="D130" s="5"/>
      <c r="E130" s="5"/>
    </row>
    <row r="131" spans="4:5">
      <c r="D131" s="5"/>
      <c r="E131" s="5"/>
    </row>
    <row r="132" spans="4:5">
      <c r="D132" s="5"/>
      <c r="E132" s="5"/>
    </row>
    <row r="133" spans="4:5">
      <c r="D133" s="5"/>
      <c r="E133" s="5"/>
    </row>
    <row r="134" spans="4:5">
      <c r="D134" s="5"/>
      <c r="E134" s="5"/>
    </row>
    <row r="135" spans="4:5">
      <c r="D135" s="5"/>
      <c r="E135" s="5"/>
    </row>
    <row r="136" spans="4:5">
      <c r="D136" s="5"/>
      <c r="E136" s="5"/>
    </row>
    <row r="137" spans="4:5">
      <c r="D137" s="5"/>
      <c r="E137" s="5"/>
    </row>
    <row r="138" spans="4:5">
      <c r="D138" s="5"/>
      <c r="E138" s="5"/>
    </row>
    <row r="139" spans="4:5">
      <c r="D139" s="5"/>
      <c r="E139" s="5"/>
    </row>
    <row r="140" spans="4:5">
      <c r="D140" s="5"/>
      <c r="E140" s="5"/>
    </row>
    <row r="141" spans="4:5">
      <c r="D141" s="5"/>
      <c r="E141" s="5"/>
    </row>
    <row r="142" spans="4:5">
      <c r="D142" s="5"/>
      <c r="E142" s="5"/>
    </row>
    <row r="143" spans="4:5">
      <c r="D143" s="5"/>
      <c r="E143" s="5"/>
    </row>
    <row r="144" spans="4:5">
      <c r="D144" s="5"/>
      <c r="E144" s="5"/>
    </row>
    <row r="145" spans="4:5">
      <c r="D145" s="5"/>
      <c r="E145" s="5"/>
    </row>
    <row r="146" spans="4:5">
      <c r="D146" s="5"/>
      <c r="E146" s="5"/>
    </row>
    <row r="147" spans="4:5">
      <c r="D147" s="5"/>
      <c r="E147" s="5"/>
    </row>
    <row r="148" spans="4:5">
      <c r="D148" s="5"/>
      <c r="E148" s="5"/>
    </row>
    <row r="149" spans="4:5">
      <c r="D149" s="5"/>
      <c r="E149" s="5"/>
    </row>
    <row r="150" spans="4:5">
      <c r="D150" s="5"/>
      <c r="E150" s="5"/>
    </row>
    <row r="151" spans="4:5">
      <c r="D151" s="5"/>
      <c r="E151" s="5"/>
    </row>
    <row r="152" spans="4:5">
      <c r="D152" s="5"/>
      <c r="E152" s="5"/>
    </row>
    <row r="153" spans="4:5">
      <c r="D153" s="5"/>
      <c r="E153" s="5"/>
    </row>
    <row r="154" spans="4:5">
      <c r="D154" s="5"/>
      <c r="E154" s="5"/>
    </row>
    <row r="155" spans="4:5">
      <c r="D155" s="5"/>
      <c r="E155" s="5"/>
    </row>
    <row r="156" spans="4:5">
      <c r="D156" s="5"/>
      <c r="E156" s="5"/>
    </row>
    <row r="157" spans="4:5">
      <c r="D157" s="5"/>
      <c r="E157" s="5"/>
    </row>
    <row r="158" spans="4:5">
      <c r="D158" s="5"/>
      <c r="E158" s="5"/>
    </row>
    <row r="159" spans="4:5">
      <c r="D159" s="5"/>
      <c r="E159" s="24"/>
    </row>
    <row r="160" spans="4:5">
      <c r="D160" s="5"/>
      <c r="E160" s="24"/>
    </row>
    <row r="161" spans="4:5">
      <c r="D161" s="5"/>
      <c r="E161" s="24"/>
    </row>
    <row r="162" spans="4:5">
      <c r="D162" s="5"/>
      <c r="E162" s="24"/>
    </row>
    <row r="163" spans="4:5">
      <c r="D163" s="5"/>
      <c r="E163" s="24"/>
    </row>
    <row r="164" spans="4:5">
      <c r="D164" s="5"/>
      <c r="E164" s="24"/>
    </row>
    <row r="165" spans="4:5">
      <c r="D165" s="5"/>
      <c r="E165" s="24"/>
    </row>
    <row r="166" spans="4:5">
      <c r="D166" s="5"/>
      <c r="E166" s="24"/>
    </row>
  </sheetData>
  <mergeCells count="88">
    <mergeCell ref="N18:N21"/>
    <mergeCell ref="O18:O21"/>
    <mergeCell ref="P18:P21"/>
    <mergeCell ref="Q18:Q21"/>
    <mergeCell ref="R18:R21"/>
    <mergeCell ref="I18:I21"/>
    <mergeCell ref="J18:J21"/>
    <mergeCell ref="K18:K21"/>
    <mergeCell ref="L18:L21"/>
    <mergeCell ref="M18:M21"/>
    <mergeCell ref="N13:N16"/>
    <mergeCell ref="O13:O16"/>
    <mergeCell ref="P13:P16"/>
    <mergeCell ref="Q13:Q16"/>
    <mergeCell ref="R13:R16"/>
    <mergeCell ref="I13:I16"/>
    <mergeCell ref="J13:J16"/>
    <mergeCell ref="K13:K16"/>
    <mergeCell ref="L13:L16"/>
    <mergeCell ref="M13:M16"/>
    <mergeCell ref="M8:M11"/>
    <mergeCell ref="L8:L11"/>
    <mergeCell ref="K8:K11"/>
    <mergeCell ref="J8:J11"/>
    <mergeCell ref="I8:I11"/>
    <mergeCell ref="R8:R11"/>
    <mergeCell ref="Q8:Q11"/>
    <mergeCell ref="P8:P11"/>
    <mergeCell ref="O8:O11"/>
    <mergeCell ref="N8:N11"/>
    <mergeCell ref="R5:R6"/>
    <mergeCell ref="A4:F4"/>
    <mergeCell ref="A5:A6"/>
    <mergeCell ref="B5:D6"/>
    <mergeCell ref="E5:E6"/>
    <mergeCell ref="F5:G5"/>
    <mergeCell ref="I5:I6"/>
    <mergeCell ref="J5:L6"/>
    <mergeCell ref="M5:N5"/>
    <mergeCell ref="O5:Q5"/>
    <mergeCell ref="A48:F48"/>
    <mergeCell ref="G48:R48"/>
    <mergeCell ref="A45:F45"/>
    <mergeCell ref="G45:R45"/>
    <mergeCell ref="A46:F46"/>
    <mergeCell ref="G46:R46"/>
    <mergeCell ref="A47:F47"/>
    <mergeCell ref="G47:R47"/>
    <mergeCell ref="R33:R36"/>
    <mergeCell ref="Q33:Q36"/>
    <mergeCell ref="P33:P36"/>
    <mergeCell ref="O33:O36"/>
    <mergeCell ref="N33:N36"/>
    <mergeCell ref="M33:M36"/>
    <mergeCell ref="L33:L36"/>
    <mergeCell ref="K33:K36"/>
    <mergeCell ref="J33:J36"/>
    <mergeCell ref="I33:I36"/>
    <mergeCell ref="R28:R31"/>
    <mergeCell ref="Q28:Q31"/>
    <mergeCell ref="P28:P31"/>
    <mergeCell ref="O28:O31"/>
    <mergeCell ref="N28:N31"/>
    <mergeCell ref="M28:M31"/>
    <mergeCell ref="L28:L31"/>
    <mergeCell ref="K28:K31"/>
    <mergeCell ref="J28:J31"/>
    <mergeCell ref="I28:I31"/>
    <mergeCell ref="R23:R26"/>
    <mergeCell ref="Q23:Q26"/>
    <mergeCell ref="P23:P26"/>
    <mergeCell ref="O23:O26"/>
    <mergeCell ref="N23:N26"/>
    <mergeCell ref="M23:M26"/>
    <mergeCell ref="L23:L26"/>
    <mergeCell ref="K23:K26"/>
    <mergeCell ref="J23:J26"/>
    <mergeCell ref="I23:I26"/>
    <mergeCell ref="R38:R41"/>
    <mergeCell ref="Q38:Q41"/>
    <mergeCell ref="P38:P41"/>
    <mergeCell ref="O38:O41"/>
    <mergeCell ref="N38:N41"/>
    <mergeCell ref="M38:M41"/>
    <mergeCell ref="L38:L41"/>
    <mergeCell ref="K38:K41"/>
    <mergeCell ref="J38:J41"/>
    <mergeCell ref="I38:I41"/>
  </mergeCells>
  <hyperlinks>
    <hyperlink ref="A58" r:id="rId1" xr:uid="{E742083C-66F4-4D56-A78A-976B0293D9BE}"/>
    <hyperlink ref="A55" r:id="rId2" xr:uid="{A4241EF9-A684-42B0-A35B-AE2BB8FF5D07}"/>
    <hyperlink ref="H58" r:id="rId3" xr:uid="{6CDCA859-CF62-4299-9F1D-BA53E2C9512A}"/>
    <hyperlink ref="H55" r:id="rId4" xr:uid="{3A3FAFD6-FEE9-453C-AC96-12A647A39981}"/>
  </hyperlinks>
  <pageMargins left="0.7" right="0.7" top="0.75" bottom="0.75" header="0.3" footer="0.3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87882068D714AABE8AF7C24C63710" ma:contentTypeVersion="20" ma:contentTypeDescription="Create a new document." ma:contentTypeScope="" ma:versionID="bcba92fafe95465c14f00c27d2f3d19e">
  <xsd:schema xmlns:xsd="http://www.w3.org/2001/XMLSchema" xmlns:xs="http://www.w3.org/2001/XMLSchema" xmlns:p="http://schemas.microsoft.com/office/2006/metadata/properties" xmlns:ns2="1c3c031a-cc95-4d35-bb13-e748de8be5bc" xmlns:ns3="b85da30e-104c-4ffe-8775-8b92f4e2816b" targetNamespace="http://schemas.microsoft.com/office/2006/metadata/properties" ma:root="true" ma:fieldsID="06ebc13e8434730d9c29270f69c83c31" ns2:_="" ns3:_="">
    <xsd:import namespace="1c3c031a-cc95-4d35-bb13-e748de8be5bc"/>
    <xsd:import namespace="b85da30e-104c-4ffe-8775-8b92f4e2816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griffin2" minOccurs="0"/>
                <xsd:element ref="ns3:_Flow_SignoffStatu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c031a-cc95-4d35-bb13-e748de8be5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39f1039-bd72-487f-bc10-16f78d2d25d8}" ma:internalName="TaxCatchAll" ma:showField="CatchAllData" ma:web="1c3c031a-cc95-4d35-bb13-e748de8be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da30e-104c-4ffe-8775-8b92f4e281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griffin2" ma:index="19" nillable="true" ma:displayName="griffin 2" ma:format="Dropdown" ma:internalName="griffin2">
      <xsd:simpleType>
        <xsd:restriction base="dms:Text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8ded909-303a-4d8e-b841-df2fc8e5e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iffin2 xmlns="b85da30e-104c-4ffe-8775-8b92f4e2816b" xsi:nil="true"/>
    <_Flow_SignoffStatus xmlns="b85da30e-104c-4ffe-8775-8b92f4e2816b" xsi:nil="true"/>
    <lcf76f155ced4ddcb4097134ff3c332f xmlns="b85da30e-104c-4ffe-8775-8b92f4e2816b">
      <Terms xmlns="http://schemas.microsoft.com/office/infopath/2007/PartnerControls"/>
    </lcf76f155ced4ddcb4097134ff3c332f>
    <TaxCatchAll xmlns="1c3c031a-cc95-4d35-bb13-e748de8be5bc" xsi:nil="true"/>
  </documentManagement>
</p:properties>
</file>

<file path=customXml/itemProps1.xml><?xml version="1.0" encoding="utf-8"?>
<ds:datastoreItem xmlns:ds="http://schemas.openxmlformats.org/officeDocument/2006/customXml" ds:itemID="{54B8C424-1A72-41E6-AE58-0F2133794F31}"/>
</file>

<file path=customXml/itemProps2.xml><?xml version="1.0" encoding="utf-8"?>
<ds:datastoreItem xmlns:ds="http://schemas.openxmlformats.org/officeDocument/2006/customXml" ds:itemID="{52DD6749-7D38-4B68-8756-B3C5C4FB9959}"/>
</file>

<file path=customXml/itemProps3.xml><?xml version="1.0" encoding="utf-8"?>
<ds:datastoreItem xmlns:ds="http://schemas.openxmlformats.org/officeDocument/2006/customXml" ds:itemID="{AFCE80D0-527C-4836-8921-EDBCB05BCB4A}"/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Rachelle Han (MSC (Malaysia) Sdn. Bhd.)</dc:creator>
  <cp:keywords/>
  <dc:description/>
  <cp:lastModifiedBy>Luqman Johari (MSC (Malaysia) Sdn. Bhd.)</cp:lastModifiedBy>
  <cp:revision/>
  <dcterms:created xsi:type="dcterms:W3CDTF">2022-10-19T09:21:18Z</dcterms:created>
  <dcterms:modified xsi:type="dcterms:W3CDTF">2024-10-14T07:08:24Z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0x010100C3287882068D714AABE8AF7C24C63710</vt:lpwstr>
  </property>
  <property fmtid="{D5CDD505-2E9C-101B-9397-08002B2CF9AE}" pid="3" name="MediaServiceImageTags">
    <vt:lpwstr/>
  </property>
</Properties>
</file>